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" yWindow="5130" windowWidth="20220" windowHeight="4275" tabRatio="948" activeTab="15"/>
  </bookViews>
  <sheets>
    <sheet name="สารบัญ" sheetId="72" r:id="rId1"/>
    <sheet name="1.ผอ" sheetId="65" r:id="rId2"/>
    <sheet name="2บุคลากรสพท" sheetId="74" r:id="rId3"/>
    <sheet name="3.เครือข่าย" sheetId="67" r:id="rId4"/>
    <sheet name="4.จบการศึกษา" sheetId="68" r:id="rId5"/>
    <sheet name="5ผลสัมฤทธิ์" sheetId="81" r:id="rId6"/>
    <sheet name="6.สถิติ" sheetId="69" r:id="rId7"/>
    <sheet name="7.ครูต่อนร" sheetId="37" r:id="rId8"/>
    <sheet name="8แยกระดับ" sheetId="12" r:id="rId9"/>
    <sheet name="9ร.ร.3ขนาดอ." sheetId="3" r:id="rId10"/>
    <sheet name="10ร.ร.7ขนาดอ." sheetId="6" r:id="rId11"/>
    <sheet name="11ร.ร.ขนาดเล็ก" sheetId="77" r:id="rId12"/>
    <sheet name="12เรียนรวม" sheetId="62" r:id="rId13"/>
    <sheet name="13ห้อง" sheetId="14" r:id="rId14"/>
    <sheet name="14นร." sheetId="15" r:id="rId15"/>
    <sheet name="15ที่อยู่" sheetId="64" r:id="rId16"/>
    <sheet name="16อนุบาล" sheetId="61" r:id="rId17"/>
    <sheet name="17ประถม" sheetId="17" r:id="rId18"/>
    <sheet name="18มัธยม" sheetId="18" r:id="rId19"/>
    <sheet name="19-3ขนาด" sheetId="59" r:id="rId20"/>
    <sheet name="20-7ขนาด" sheetId="60" r:id="rId21"/>
    <sheet name="21ยุบเลิก" sheetId="63" r:id="rId22"/>
    <sheet name="22บุคลากรเขต" sheetId="78" r:id="rId23"/>
    <sheet name="คณะทำงาน" sheetId="82" r:id="rId24"/>
    <sheet name="s" sheetId="76" r:id="rId25"/>
  </sheets>
  <externalReferences>
    <externalReference r:id="rId26"/>
  </externalReferences>
  <definedNames>
    <definedName name="Level" localSheetId="11">#REF!</definedName>
    <definedName name="Level" localSheetId="19">#REF!</definedName>
    <definedName name="Level" localSheetId="20">#REF!</definedName>
    <definedName name="Level" localSheetId="21">#REF!</definedName>
    <definedName name="Level" localSheetId="22">#REF!</definedName>
    <definedName name="Level" localSheetId="3">#REF!</definedName>
    <definedName name="Level" localSheetId="4">#REF!</definedName>
    <definedName name="Level" localSheetId="6">#REF!</definedName>
    <definedName name="Level" localSheetId="23">#REF!</definedName>
    <definedName name="Level" localSheetId="0">#REF!</definedName>
    <definedName name="Level">#REF!</definedName>
    <definedName name="Location" localSheetId="5">[1]เมนู!$C$2:$C$7</definedName>
    <definedName name="Location" localSheetId="24">[1]เมนู!$C$2:$C$7</definedName>
    <definedName name="Location">[1]เมนู!$C$2:$C$7</definedName>
    <definedName name="_xlnm.Print_Titles" localSheetId="15">'15ที่อยู่'!$2:$3</definedName>
    <definedName name="_xlnm.Print_Titles" localSheetId="16">'16อนุบาล'!$2:$3</definedName>
    <definedName name="_xlnm.Print_Titles" localSheetId="17">'17ประถม'!$2:$3</definedName>
    <definedName name="_xlnm.Print_Titles" localSheetId="18">'18มัธยม'!$2:$3</definedName>
    <definedName name="_xlnm.Print_Titles" localSheetId="19">'19-3ขนาด'!$2:$3</definedName>
    <definedName name="_xlnm.Print_Titles" localSheetId="20">'20-7ขนาด'!$2:$3</definedName>
    <definedName name="_xlnm.Print_Titles" localSheetId="24">s!$2:$3</definedName>
    <definedName name="Special" localSheetId="5">[1]เมนู!$E$2:$E$11</definedName>
    <definedName name="Special" localSheetId="24">[1]เมนู!$E$2:$E$11</definedName>
    <definedName name="Special">[1]เมนู!$E$2:$E$11</definedName>
    <definedName name="test" localSheetId="11">#REF!</definedName>
    <definedName name="test" localSheetId="19">#REF!</definedName>
    <definedName name="test" localSheetId="20">#REF!</definedName>
    <definedName name="test" localSheetId="21">#REF!</definedName>
    <definedName name="test" localSheetId="22">#REF!</definedName>
    <definedName name="test" localSheetId="3">#REF!</definedName>
    <definedName name="test" localSheetId="4">#REF!</definedName>
    <definedName name="test" localSheetId="6">#REF!</definedName>
    <definedName name="test" localSheetId="23">#REF!</definedName>
    <definedName name="test" localSheetId="0">#REF!</definedName>
    <definedName name="test">#REF!</definedName>
  </definedNames>
  <calcPr calcId="145621"/>
</workbook>
</file>

<file path=xl/calcChain.xml><?xml version="1.0" encoding="utf-8"?>
<calcChain xmlns="http://schemas.openxmlformats.org/spreadsheetml/2006/main">
  <c r="H17" i="74" l="1"/>
  <c r="I17" i="74"/>
  <c r="J17" i="74"/>
  <c r="H13" i="74"/>
  <c r="I13" i="74"/>
  <c r="J13" i="74"/>
  <c r="H14" i="74"/>
  <c r="I14" i="74"/>
  <c r="J14" i="74"/>
  <c r="H15" i="74"/>
  <c r="J15" i="74" s="1"/>
  <c r="I15" i="74"/>
  <c r="H16" i="74"/>
  <c r="J16" i="74" s="1"/>
  <c r="I16" i="74"/>
  <c r="H8" i="74"/>
  <c r="I8" i="74"/>
  <c r="J8" i="74"/>
  <c r="H9" i="74"/>
  <c r="I9" i="74"/>
  <c r="J9" i="74"/>
  <c r="H10" i="74"/>
  <c r="I10" i="74"/>
  <c r="J10" i="74"/>
  <c r="H11" i="74"/>
  <c r="I11" i="74"/>
  <c r="J11" i="74"/>
  <c r="H12" i="74"/>
  <c r="I12" i="74"/>
  <c r="J12" i="74"/>
  <c r="H7" i="74"/>
  <c r="I7" i="74"/>
  <c r="J7" i="74"/>
  <c r="H6" i="74"/>
  <c r="J6" i="74" s="1"/>
  <c r="I6" i="74"/>
  <c r="J5" i="74"/>
  <c r="I5" i="74"/>
  <c r="H5" i="74"/>
  <c r="E17" i="74"/>
  <c r="F17" i="74"/>
  <c r="G17" i="74"/>
  <c r="G6" i="74"/>
  <c r="B17" i="74"/>
  <c r="C17" i="74"/>
  <c r="D16" i="74"/>
  <c r="D7" i="74"/>
  <c r="D10" i="74"/>
  <c r="D11" i="74"/>
  <c r="D12" i="74"/>
  <c r="D13" i="74"/>
  <c r="D14" i="74"/>
  <c r="D15" i="74"/>
  <c r="D6" i="74"/>
  <c r="D17" i="74" l="1"/>
  <c r="D5" i="74"/>
  <c r="G157" i="64" l="1"/>
  <c r="H157" i="64"/>
  <c r="G141" i="64"/>
  <c r="H141" i="64"/>
  <c r="G125" i="64"/>
  <c r="H125" i="64"/>
  <c r="G76" i="64"/>
  <c r="H76" i="64"/>
  <c r="G53" i="64"/>
  <c r="H53" i="64"/>
  <c r="G158" i="64" l="1"/>
  <c r="H158" i="64"/>
  <c r="I6" i="64"/>
  <c r="I7" i="64"/>
  <c r="I8" i="64"/>
  <c r="I9" i="64"/>
  <c r="I10" i="64"/>
  <c r="I11" i="64"/>
  <c r="I12" i="64"/>
  <c r="I13" i="64"/>
  <c r="I14" i="64"/>
  <c r="I15" i="64"/>
  <c r="I16" i="64"/>
  <c r="I17" i="64"/>
  <c r="I18" i="64"/>
  <c r="I19" i="64"/>
  <c r="I20" i="64"/>
  <c r="I21" i="64"/>
  <c r="I22" i="64"/>
  <c r="I23" i="64"/>
  <c r="I24" i="64"/>
  <c r="I25" i="64"/>
  <c r="I26" i="64"/>
  <c r="I27" i="64"/>
  <c r="I28" i="64"/>
  <c r="I29" i="64"/>
  <c r="I30" i="64"/>
  <c r="I31" i="64"/>
  <c r="I32" i="64"/>
  <c r="I33" i="64"/>
  <c r="I34" i="64"/>
  <c r="I35" i="64"/>
  <c r="I36" i="64"/>
  <c r="I37" i="64"/>
  <c r="I38" i="64"/>
  <c r="I39" i="64"/>
  <c r="I40" i="64"/>
  <c r="I41" i="64"/>
  <c r="I42" i="64"/>
  <c r="I43" i="64"/>
  <c r="I44" i="64"/>
  <c r="I45" i="64"/>
  <c r="I46" i="64"/>
  <c r="I47" i="64"/>
  <c r="I48" i="64"/>
  <c r="I49" i="64"/>
  <c r="I50" i="64"/>
  <c r="I51" i="64"/>
  <c r="I52" i="64"/>
  <c r="I53" i="64"/>
  <c r="I56" i="64"/>
  <c r="I57" i="64"/>
  <c r="I58" i="64"/>
  <c r="I59" i="64"/>
  <c r="I60" i="64"/>
  <c r="I61" i="64"/>
  <c r="I62" i="64"/>
  <c r="I63" i="64"/>
  <c r="I64" i="64"/>
  <c r="I65" i="64"/>
  <c r="I66" i="64"/>
  <c r="I67" i="64"/>
  <c r="I68" i="64"/>
  <c r="I69" i="64"/>
  <c r="I70" i="64"/>
  <c r="I71" i="64"/>
  <c r="I72" i="64"/>
  <c r="I73" i="64"/>
  <c r="I74" i="64"/>
  <c r="I75" i="64"/>
  <c r="I76" i="64"/>
  <c r="I82" i="64"/>
  <c r="I83" i="64"/>
  <c r="I84" i="64"/>
  <c r="I85" i="64"/>
  <c r="I86" i="64"/>
  <c r="I87" i="64"/>
  <c r="I88" i="64"/>
  <c r="I89" i="64"/>
  <c r="I90" i="64"/>
  <c r="I91" i="64"/>
  <c r="I92" i="64"/>
  <c r="I93" i="64"/>
  <c r="I94" i="64"/>
  <c r="I95" i="64"/>
  <c r="I96" i="64"/>
  <c r="I97" i="64"/>
  <c r="I98" i="64"/>
  <c r="I99" i="64"/>
  <c r="I100" i="64"/>
  <c r="I101" i="64"/>
  <c r="I102" i="64"/>
  <c r="I103" i="64"/>
  <c r="I104" i="64"/>
  <c r="I105" i="64"/>
  <c r="I106" i="64"/>
  <c r="I107" i="64"/>
  <c r="I108" i="64"/>
  <c r="I109" i="64"/>
  <c r="I110" i="64"/>
  <c r="I111" i="64"/>
  <c r="I112" i="64"/>
  <c r="I113" i="64"/>
  <c r="I114" i="64"/>
  <c r="I115" i="64"/>
  <c r="I116" i="64"/>
  <c r="I117" i="64"/>
  <c r="I118" i="64"/>
  <c r="I119" i="64"/>
  <c r="I120" i="64"/>
  <c r="I121" i="64"/>
  <c r="I122" i="64"/>
  <c r="I123" i="64"/>
  <c r="I124" i="64"/>
  <c r="I125" i="64"/>
  <c r="I127" i="64"/>
  <c r="I128" i="64"/>
  <c r="I129" i="64"/>
  <c r="I130" i="64"/>
  <c r="I131" i="64"/>
  <c r="I132" i="64"/>
  <c r="I133" i="64"/>
  <c r="I134" i="64"/>
  <c r="I135" i="64"/>
  <c r="I136" i="64"/>
  <c r="I137" i="64"/>
  <c r="I138" i="64"/>
  <c r="I139" i="64"/>
  <c r="I140" i="64"/>
  <c r="I141" i="64"/>
  <c r="I143" i="64"/>
  <c r="I144" i="64"/>
  <c r="I145" i="64"/>
  <c r="I146" i="64"/>
  <c r="I147" i="64"/>
  <c r="I148" i="64"/>
  <c r="I149" i="64"/>
  <c r="I150" i="64"/>
  <c r="I151" i="64"/>
  <c r="I152" i="64"/>
  <c r="I153" i="64"/>
  <c r="I154" i="64"/>
  <c r="I155" i="64"/>
  <c r="I156" i="64"/>
  <c r="I157" i="64"/>
  <c r="I5" i="64"/>
  <c r="K6" i="37"/>
  <c r="K7" i="37"/>
  <c r="K8" i="37"/>
  <c r="K9" i="37"/>
  <c r="K5" i="37"/>
  <c r="J7" i="37"/>
  <c r="J8" i="37"/>
  <c r="J9" i="37"/>
  <c r="J6" i="37"/>
  <c r="J5" i="37"/>
  <c r="I7" i="37"/>
  <c r="I8" i="37"/>
  <c r="I9" i="37"/>
  <c r="I6" i="37"/>
  <c r="I5" i="37"/>
  <c r="I158" i="64" l="1"/>
  <c r="K10" i="37"/>
  <c r="N8" i="68" l="1"/>
  <c r="N7" i="68"/>
  <c r="J8" i="68"/>
  <c r="J7" i="68"/>
  <c r="L11" i="77" l="1"/>
  <c r="L10" i="77"/>
  <c r="L10" i="6"/>
  <c r="H11" i="3"/>
  <c r="E10" i="77"/>
  <c r="F10" i="77"/>
  <c r="G10" i="77"/>
  <c r="H10" i="77"/>
  <c r="I10" i="77"/>
  <c r="D10" i="77"/>
  <c r="J7" i="77"/>
  <c r="J8" i="77"/>
  <c r="J9" i="77"/>
  <c r="J6" i="77"/>
  <c r="J5" i="77"/>
  <c r="M10" i="37"/>
  <c r="C10" i="37"/>
  <c r="D10" i="37"/>
  <c r="E10" i="37"/>
  <c r="F10" i="37"/>
  <c r="G10" i="37"/>
  <c r="H10" i="37"/>
  <c r="I10" i="37"/>
  <c r="J10" i="37"/>
  <c r="L10" i="37"/>
  <c r="Q21" i="69"/>
  <c r="R21" i="69"/>
  <c r="S21" i="69"/>
  <c r="L21" i="69"/>
  <c r="K21" i="69"/>
  <c r="M21" i="69" s="1"/>
  <c r="J21" i="69"/>
  <c r="I21" i="69"/>
  <c r="H21" i="69"/>
  <c r="F21" i="69"/>
  <c r="G21" i="69" s="1"/>
  <c r="E21" i="69"/>
  <c r="C21" i="69"/>
  <c r="B21" i="69"/>
  <c r="D21" i="69" s="1"/>
  <c r="D20" i="69"/>
  <c r="D19" i="69"/>
  <c r="D18" i="69"/>
  <c r="D17" i="69"/>
  <c r="D16" i="69"/>
  <c r="D15" i="69"/>
  <c r="D14" i="69"/>
  <c r="D13" i="69"/>
  <c r="D12" i="69"/>
  <c r="D11" i="69"/>
  <c r="D10" i="69"/>
  <c r="D9" i="69"/>
  <c r="D8" i="69"/>
  <c r="D7" i="69"/>
  <c r="D6" i="69"/>
  <c r="J10" i="77" l="1"/>
  <c r="C20" i="15"/>
  <c r="D20" i="15"/>
  <c r="E20" i="15"/>
  <c r="F20" i="15"/>
  <c r="G20" i="15"/>
  <c r="H20" i="15"/>
  <c r="I20" i="15"/>
  <c r="J20" i="15"/>
  <c r="K20" i="15"/>
  <c r="L20" i="15"/>
  <c r="M20" i="15"/>
  <c r="N20" i="15"/>
  <c r="O20" i="15"/>
  <c r="P20" i="15"/>
  <c r="Q20" i="15"/>
  <c r="R20" i="15"/>
  <c r="S20" i="15"/>
  <c r="T20" i="15"/>
  <c r="U20" i="15"/>
  <c r="V20" i="15"/>
  <c r="W20" i="15"/>
  <c r="X20" i="15"/>
  <c r="Y20" i="15"/>
  <c r="Z20" i="15"/>
  <c r="AA20" i="15"/>
  <c r="AB20" i="15"/>
  <c r="AC20" i="15"/>
  <c r="AA16" i="15"/>
  <c r="AB16" i="15"/>
  <c r="AC16" i="15"/>
  <c r="AA17" i="15"/>
  <c r="AB17" i="15"/>
  <c r="AC17" i="15"/>
  <c r="AA18" i="15"/>
  <c r="AB18" i="15"/>
  <c r="AC18" i="15"/>
  <c r="AA19" i="15"/>
  <c r="AB19" i="15"/>
  <c r="AC19" i="15"/>
  <c r="AC15" i="15"/>
  <c r="AB15" i="15"/>
  <c r="AA15" i="15"/>
  <c r="C10" i="15"/>
  <c r="D10" i="15"/>
  <c r="E10" i="15"/>
  <c r="F10" i="15"/>
  <c r="G10" i="15"/>
  <c r="H10" i="15"/>
  <c r="I10" i="15"/>
  <c r="J10" i="15"/>
  <c r="K10" i="15"/>
  <c r="L10" i="15"/>
  <c r="M10" i="15"/>
  <c r="N10" i="15"/>
  <c r="O10" i="15"/>
  <c r="P10" i="15"/>
  <c r="Q10" i="15"/>
  <c r="R10" i="15"/>
  <c r="S10" i="15"/>
  <c r="T10" i="15"/>
  <c r="U10" i="15"/>
  <c r="V10" i="15"/>
  <c r="W10" i="15"/>
  <c r="X10" i="15"/>
  <c r="Y10" i="15"/>
  <c r="Z10" i="15"/>
  <c r="AA10" i="15"/>
  <c r="AB10" i="15"/>
  <c r="AC10" i="15"/>
  <c r="AD10" i="15"/>
  <c r="AE10" i="15"/>
  <c r="AF10" i="15"/>
  <c r="AG10" i="15"/>
  <c r="AH10" i="15"/>
  <c r="AI10" i="15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AI38" i="18"/>
  <c r="AH38" i="18"/>
  <c r="AG38" i="18"/>
  <c r="AF38" i="18"/>
  <c r="AE38" i="18"/>
  <c r="AD38" i="18"/>
  <c r="AC38" i="18"/>
  <c r="AB38" i="18"/>
  <c r="AA38" i="18"/>
  <c r="Z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S24" i="18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K6" i="77" l="1"/>
  <c r="K5" i="77"/>
  <c r="K8" i="77"/>
  <c r="J11" i="77"/>
  <c r="E11" i="77"/>
  <c r="K7" i="77"/>
  <c r="I11" i="77"/>
  <c r="D11" i="77"/>
  <c r="G11" i="77"/>
  <c r="K9" i="77"/>
  <c r="F11" i="77"/>
  <c r="H11" i="77"/>
  <c r="AE152" i="17"/>
  <c r="AD152" i="17"/>
  <c r="AC152" i="17"/>
  <c r="AB152" i="17"/>
  <c r="AA152" i="17"/>
  <c r="Z152" i="17"/>
  <c r="Y152" i="17"/>
  <c r="X152" i="17"/>
  <c r="W152" i="17"/>
  <c r="V152" i="17"/>
  <c r="U152" i="17"/>
  <c r="T152" i="17"/>
  <c r="S152" i="17"/>
  <c r="R152" i="17"/>
  <c r="Q152" i="17"/>
  <c r="P152" i="17"/>
  <c r="O152" i="17"/>
  <c r="N152" i="17"/>
  <c r="M152" i="17"/>
  <c r="L152" i="17"/>
  <c r="K152" i="17"/>
  <c r="J152" i="17"/>
  <c r="I152" i="17"/>
  <c r="H152" i="17"/>
  <c r="G152" i="17"/>
  <c r="F152" i="17"/>
  <c r="E152" i="17"/>
  <c r="D152" i="17"/>
  <c r="AE136" i="17"/>
  <c r="AD136" i="17"/>
  <c r="AC136" i="17"/>
  <c r="AB136" i="17"/>
  <c r="AA136" i="17"/>
  <c r="Z136" i="17"/>
  <c r="Y136" i="17"/>
  <c r="X136" i="17"/>
  <c r="W136" i="17"/>
  <c r="V136" i="17"/>
  <c r="U136" i="17"/>
  <c r="T136" i="17"/>
  <c r="S136" i="17"/>
  <c r="R136" i="17"/>
  <c r="Q136" i="17"/>
  <c r="P136" i="17"/>
  <c r="O136" i="17"/>
  <c r="N136" i="17"/>
  <c r="M136" i="17"/>
  <c r="L136" i="17"/>
  <c r="K136" i="17"/>
  <c r="J136" i="17"/>
  <c r="I136" i="17"/>
  <c r="H136" i="17"/>
  <c r="G136" i="17"/>
  <c r="F136" i="17"/>
  <c r="E136" i="17"/>
  <c r="D136" i="17"/>
  <c r="AE120" i="17"/>
  <c r="AD120" i="17"/>
  <c r="AC120" i="17"/>
  <c r="AB120" i="17"/>
  <c r="AA120" i="17"/>
  <c r="Z120" i="17"/>
  <c r="Y120" i="17"/>
  <c r="X120" i="17"/>
  <c r="W120" i="17"/>
  <c r="V120" i="17"/>
  <c r="U120" i="17"/>
  <c r="T120" i="17"/>
  <c r="S120" i="17"/>
  <c r="R120" i="17"/>
  <c r="Q120" i="17"/>
  <c r="P120" i="17"/>
  <c r="O120" i="17"/>
  <c r="N120" i="17"/>
  <c r="M120" i="17"/>
  <c r="L120" i="17"/>
  <c r="K120" i="17"/>
  <c r="J120" i="17"/>
  <c r="I120" i="17"/>
  <c r="H120" i="17"/>
  <c r="G120" i="17"/>
  <c r="F120" i="17"/>
  <c r="E120" i="17"/>
  <c r="D120" i="17"/>
  <c r="AE75" i="17"/>
  <c r="AD75" i="17"/>
  <c r="AC75" i="17"/>
  <c r="AB75" i="17"/>
  <c r="AA75" i="17"/>
  <c r="Z75" i="17"/>
  <c r="Y75" i="17"/>
  <c r="X75" i="17"/>
  <c r="W75" i="17"/>
  <c r="V75" i="17"/>
  <c r="U75" i="17"/>
  <c r="T75" i="17"/>
  <c r="S75" i="17"/>
  <c r="R75" i="17"/>
  <c r="Q75" i="17"/>
  <c r="P75" i="17"/>
  <c r="O75" i="17"/>
  <c r="N75" i="17"/>
  <c r="M75" i="17"/>
  <c r="L75" i="17"/>
  <c r="K75" i="17"/>
  <c r="J75" i="17"/>
  <c r="I75" i="17"/>
  <c r="H75" i="17"/>
  <c r="G75" i="17"/>
  <c r="F75" i="17"/>
  <c r="E75" i="17"/>
  <c r="D75" i="17"/>
  <c r="AE53" i="17"/>
  <c r="AD53" i="17"/>
  <c r="AC53" i="17"/>
  <c r="AB53" i="17"/>
  <c r="AA53" i="17"/>
  <c r="Z53" i="17"/>
  <c r="Y53" i="17"/>
  <c r="X53" i="17"/>
  <c r="W53" i="17"/>
  <c r="V53" i="17"/>
  <c r="U53" i="17"/>
  <c r="T53" i="17"/>
  <c r="S53" i="17"/>
  <c r="R53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W152" i="61"/>
  <c r="V152" i="61"/>
  <c r="U152" i="61"/>
  <c r="T152" i="61"/>
  <c r="S152" i="61"/>
  <c r="R152" i="61"/>
  <c r="Q152" i="61"/>
  <c r="P152" i="61"/>
  <c r="O152" i="61"/>
  <c r="N152" i="61"/>
  <c r="M152" i="61"/>
  <c r="L152" i="61"/>
  <c r="K152" i="61"/>
  <c r="J152" i="61"/>
  <c r="I152" i="61"/>
  <c r="H152" i="61"/>
  <c r="G152" i="61"/>
  <c r="F152" i="61"/>
  <c r="E152" i="61"/>
  <c r="D152" i="61"/>
  <c r="W136" i="61"/>
  <c r="V136" i="61"/>
  <c r="U136" i="61"/>
  <c r="T136" i="61"/>
  <c r="S136" i="61"/>
  <c r="R136" i="61"/>
  <c r="Q136" i="61"/>
  <c r="P136" i="61"/>
  <c r="O136" i="61"/>
  <c r="N136" i="61"/>
  <c r="M136" i="61"/>
  <c r="L136" i="61"/>
  <c r="K136" i="61"/>
  <c r="J136" i="61"/>
  <c r="I136" i="61"/>
  <c r="H136" i="61"/>
  <c r="G136" i="61"/>
  <c r="F136" i="61"/>
  <c r="E136" i="61"/>
  <c r="D136" i="61"/>
  <c r="W120" i="61"/>
  <c r="V120" i="61"/>
  <c r="U120" i="61"/>
  <c r="T120" i="61"/>
  <c r="S120" i="61"/>
  <c r="R120" i="61"/>
  <c r="Q120" i="61"/>
  <c r="P120" i="61"/>
  <c r="O120" i="61"/>
  <c r="N120" i="61"/>
  <c r="M120" i="61"/>
  <c r="L120" i="61"/>
  <c r="K120" i="61"/>
  <c r="J120" i="61"/>
  <c r="I120" i="61"/>
  <c r="H120" i="61"/>
  <c r="G120" i="61"/>
  <c r="F120" i="61"/>
  <c r="E120" i="61"/>
  <c r="D120" i="61"/>
  <c r="W75" i="61"/>
  <c r="V75" i="61"/>
  <c r="U75" i="61"/>
  <c r="T75" i="61"/>
  <c r="S75" i="61"/>
  <c r="R75" i="61"/>
  <c r="Q75" i="61"/>
  <c r="P75" i="61"/>
  <c r="O75" i="61"/>
  <c r="N75" i="61"/>
  <c r="M75" i="61"/>
  <c r="L75" i="61"/>
  <c r="K75" i="61"/>
  <c r="J75" i="61"/>
  <c r="I75" i="61"/>
  <c r="H75" i="61"/>
  <c r="G75" i="61"/>
  <c r="F75" i="61"/>
  <c r="E75" i="61"/>
  <c r="D75" i="61"/>
  <c r="W53" i="61"/>
  <c r="V53" i="61"/>
  <c r="U53" i="61"/>
  <c r="T53" i="61"/>
  <c r="S53" i="61"/>
  <c r="R53" i="61"/>
  <c r="Q53" i="61"/>
  <c r="P53" i="61"/>
  <c r="O53" i="61"/>
  <c r="N53" i="61"/>
  <c r="M53" i="61"/>
  <c r="L53" i="61"/>
  <c r="K53" i="61"/>
  <c r="J53" i="61"/>
  <c r="I53" i="61"/>
  <c r="H53" i="61"/>
  <c r="G53" i="61"/>
  <c r="F53" i="61"/>
  <c r="E53" i="61"/>
  <c r="D53" i="61"/>
  <c r="K10" i="77" l="1"/>
  <c r="H10" i="6" l="1"/>
  <c r="C10" i="12" l="1"/>
  <c r="D10" i="12"/>
  <c r="E10" i="12"/>
  <c r="F10" i="12"/>
  <c r="G10" i="12"/>
  <c r="H9" i="12"/>
  <c r="H8" i="12"/>
  <c r="H7" i="12"/>
  <c r="H6" i="12"/>
  <c r="H5" i="12"/>
  <c r="V5" i="14" l="1"/>
  <c r="V6" i="14"/>
  <c r="V7" i="14"/>
  <c r="V8" i="14"/>
  <c r="V9" i="14"/>
  <c r="V10" i="14" l="1"/>
  <c r="W6" i="14" l="1"/>
  <c r="W8" i="14"/>
  <c r="W5" i="14"/>
  <c r="W7" i="14"/>
  <c r="W9" i="14"/>
  <c r="J7" i="6" l="1"/>
  <c r="J8" i="6"/>
  <c r="J9" i="6"/>
  <c r="J6" i="6"/>
  <c r="P5" i="37" l="1"/>
  <c r="B10" i="37" l="1"/>
  <c r="P7" i="37"/>
  <c r="P8" i="37"/>
  <c r="P9" i="37"/>
  <c r="N5" i="37"/>
  <c r="N6" i="37"/>
  <c r="N7" i="37"/>
  <c r="N8" i="37"/>
  <c r="N9" i="37"/>
  <c r="P6" i="37"/>
  <c r="N10" i="37" l="1"/>
  <c r="I10" i="6"/>
  <c r="G10" i="6"/>
  <c r="F10" i="6"/>
  <c r="E10" i="6"/>
  <c r="D10" i="6"/>
  <c r="C10" i="6"/>
  <c r="J5" i="6"/>
  <c r="J10" i="6" s="1"/>
  <c r="E11" i="3"/>
  <c r="D11" i="3"/>
  <c r="C11" i="3"/>
  <c r="F10" i="3"/>
  <c r="F9" i="3"/>
  <c r="F8" i="3"/>
  <c r="F7" i="3"/>
  <c r="F6" i="3"/>
  <c r="K8" i="6" l="1"/>
  <c r="L11" i="6"/>
  <c r="AD18" i="15"/>
  <c r="AF18" i="15"/>
  <c r="AF16" i="15"/>
  <c r="D11" i="6"/>
  <c r="G11" i="6"/>
  <c r="C11" i="6"/>
  <c r="K5" i="6"/>
  <c r="H10" i="12"/>
  <c r="I7" i="12" s="1"/>
  <c r="K6" i="6"/>
  <c r="K9" i="6"/>
  <c r="E11" i="6"/>
  <c r="I11" i="6"/>
  <c r="F11" i="6"/>
  <c r="K7" i="6"/>
  <c r="AD15" i="15"/>
  <c r="AH15" i="15"/>
  <c r="AF15" i="15"/>
  <c r="AH16" i="15"/>
  <c r="AD19" i="15"/>
  <c r="F11" i="3"/>
  <c r="H12" i="3" s="1"/>
  <c r="AF17" i="15"/>
  <c r="AF19" i="15"/>
  <c r="AH19" i="15"/>
  <c r="AD17" i="15"/>
  <c r="AH18" i="15"/>
  <c r="AD16" i="15"/>
  <c r="AH17" i="15"/>
  <c r="AH20" i="15" l="1"/>
  <c r="AD20" i="15"/>
  <c r="AF20" i="15"/>
  <c r="K10" i="6"/>
  <c r="H11" i="6" s="1"/>
  <c r="J11" i="6" s="1"/>
  <c r="G9" i="3"/>
  <c r="G8" i="3"/>
  <c r="E11" i="12"/>
  <c r="G11" i="12"/>
  <c r="C11" i="12"/>
  <c r="I6" i="12"/>
  <c r="I9" i="12"/>
  <c r="I8" i="12"/>
  <c r="I5" i="12"/>
  <c r="D11" i="12"/>
  <c r="F11" i="12"/>
  <c r="G7" i="3"/>
  <c r="D12" i="3"/>
  <c r="P10" i="37"/>
  <c r="G10" i="3"/>
  <c r="G6" i="3"/>
  <c r="E12" i="3"/>
  <c r="C12" i="3"/>
  <c r="G11" i="3" l="1"/>
  <c r="I10" i="12"/>
  <c r="H11" i="12"/>
</calcChain>
</file>

<file path=xl/comments1.xml><?xml version="1.0" encoding="utf-8"?>
<comments xmlns="http://schemas.openxmlformats.org/spreadsheetml/2006/main">
  <authors>
    <author>สมบูรณ์ วันยะนาพร</author>
  </authors>
  <commentList>
    <comment ref="E33" authorId="0">
      <text>
        <r>
          <rPr>
            <b/>
            <sz val="9"/>
            <color indexed="81"/>
            <rFont val="Tahoma"/>
            <family val="2"/>
          </rPr>
          <t>สมบูรณ์ วันยะนาพร: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PSDG-OBEC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PSDG-OBEC:</t>
        </r>
        <r>
          <rPr>
            <sz val="9"/>
            <color indexed="81"/>
            <rFont val="Tahoma"/>
            <family val="2"/>
          </rPr>
          <t xml:space="preserve">
สพท. ไม่ต้องใส่หมายเลข SMIS</t>
        </r>
      </text>
    </comment>
  </commentList>
</comments>
</file>

<file path=xl/sharedStrings.xml><?xml version="1.0" encoding="utf-8"?>
<sst xmlns="http://schemas.openxmlformats.org/spreadsheetml/2006/main" count="4330" uniqueCount="1321">
  <si>
    <t>รหัสโรงเรียน</t>
  </si>
  <si>
    <t>ชื่อโรงเรียน</t>
  </si>
  <si>
    <t>รวมก่อนประถม</t>
  </si>
  <si>
    <t>รวมประถม</t>
  </si>
  <si>
    <t>สพป.อุตรดิตถ์ เขต 1</t>
  </si>
  <si>
    <t>ป่าขนุนเจริญวิทยา</t>
  </si>
  <si>
    <t>ป่ากล้วยเสริมวิทยา</t>
  </si>
  <si>
    <t>วัดศรีธาราม</t>
  </si>
  <si>
    <t>มิตรภาพที่ 39(ส.ท.ถนอม อุประ อนุสรณ์)</t>
  </si>
  <si>
    <t>พิชัยดาบหัก 1</t>
  </si>
  <si>
    <t>วัดคุ้งวารี</t>
  </si>
  <si>
    <t>บ้านเด่นด่าน</t>
  </si>
  <si>
    <t>สามัคยาราม</t>
  </si>
  <si>
    <t>ปางต้นผึ้ง</t>
  </si>
  <si>
    <t>ราษฎร์อุปถัมภ์</t>
  </si>
  <si>
    <t>ประชาชนอุทิศ</t>
  </si>
  <si>
    <t>ราษฎร์ดําริ</t>
  </si>
  <si>
    <t>วัดวังยาง</t>
  </si>
  <si>
    <t>วัดผาจักร</t>
  </si>
  <si>
    <t>วัดคลองนาพง</t>
  </si>
  <si>
    <t>บ้านหนองป่าไร่</t>
  </si>
  <si>
    <t>วัดสิงห์ศรีสว่าง</t>
  </si>
  <si>
    <t>นาน้อยวิทยา</t>
  </si>
  <si>
    <t>ศรีอุทิศ</t>
  </si>
  <si>
    <t>บ้านหัวค่าย</t>
  </si>
  <si>
    <t>บ้านคลองกะชี</t>
  </si>
  <si>
    <t>บ้านดารา</t>
  </si>
  <si>
    <t>วัดบ้านเกาะ</t>
  </si>
  <si>
    <t>บ้านวังสําโม</t>
  </si>
  <si>
    <t>บ้านคลองละมุง</t>
  </si>
  <si>
    <t>บ้านดินแดง</t>
  </si>
  <si>
    <t>วัดไร่อ้อย</t>
  </si>
  <si>
    <t>ไร่อ้อย</t>
  </si>
  <si>
    <t>วัดโพธิ์ทอง</t>
  </si>
  <si>
    <t>วัดสว่าง</t>
  </si>
  <si>
    <t>ชุมชนไผ่ล้อมวิทยา</t>
  </si>
  <si>
    <t>บ้านห้วยปลาดุก</t>
  </si>
  <si>
    <t>บ้านหนองหิน</t>
  </si>
  <si>
    <t>บ้านแสนขัน</t>
  </si>
  <si>
    <t>บ้านปางหมิ่น</t>
  </si>
  <si>
    <t>เลอเดชประชานุสรณ์</t>
  </si>
  <si>
    <t>ที่</t>
  </si>
  <si>
    <t>อำเภอ</t>
  </si>
  <si>
    <t>ขนาดโรงเรียน</t>
  </si>
  <si>
    <t>รวม</t>
  </si>
  <si>
    <t>ร้อยละ</t>
  </si>
  <si>
    <t>ขนาดที่ 1</t>
  </si>
  <si>
    <t>ขนาดที่ 2</t>
  </si>
  <si>
    <t>ขนาดที่ 3</t>
  </si>
  <si>
    <t xml:space="preserve"> นร.1-120 คน</t>
  </si>
  <si>
    <t>นร. 121-300 คน</t>
  </si>
  <si>
    <t xml:space="preserve"> นร. 301 คนขึ้นไป</t>
  </si>
  <si>
    <t>เมืองอุตรดิตถ์</t>
  </si>
  <si>
    <t>ตรอน</t>
  </si>
  <si>
    <t>พิชัย</t>
  </si>
  <si>
    <t>ลับแล</t>
  </si>
  <si>
    <t>ทองแสนขัน</t>
  </si>
  <si>
    <t>อำเภอตรอน</t>
  </si>
  <si>
    <t>อำเภอพิชัย</t>
  </si>
  <si>
    <t>อำเภอลับแล</t>
  </si>
  <si>
    <t>อำเภอทองแสนขัน</t>
  </si>
  <si>
    <t>หมายเหตุ</t>
  </si>
  <si>
    <t>ขนาดที่ 4</t>
  </si>
  <si>
    <t>ขนาดที่ 5</t>
  </si>
  <si>
    <t>ขนาดที่ 6</t>
  </si>
  <si>
    <t>ขนาดที่ 7</t>
  </si>
  <si>
    <t>นักเรียน</t>
  </si>
  <si>
    <t>1-120 คน</t>
  </si>
  <si>
    <t>121-200 คน</t>
  </si>
  <si>
    <t>201-300 คน</t>
  </si>
  <si>
    <t>301-499 คน</t>
  </si>
  <si>
    <t>500-1,499 คน</t>
  </si>
  <si>
    <t>1,500-2,499 คน</t>
  </si>
  <si>
    <t>&gt;=2,500 คน</t>
  </si>
  <si>
    <t>ชาย</t>
  </si>
  <si>
    <t>หญิง</t>
  </si>
  <si>
    <t>บ่อทอง</t>
  </si>
  <si>
    <t>ระดับที่จัดการศึกษา</t>
  </si>
  <si>
    <t>อนุบาล 1 - ป.6</t>
  </si>
  <si>
    <t>อนุบาล 2 - ป.6</t>
  </si>
  <si>
    <t>อนุบาล 1 - ม.3</t>
  </si>
  <si>
    <t>อนุบาล 2 - ม.3</t>
  </si>
  <si>
    <t>อนุบาล 2 - ม.6</t>
  </si>
  <si>
    <t>ระดับการศึกษา</t>
  </si>
  <si>
    <t>อ. 1</t>
  </si>
  <si>
    <t>อ. 2</t>
  </si>
  <si>
    <t>อ. 3</t>
  </si>
  <si>
    <t>รวม อ.</t>
  </si>
  <si>
    <t>ป.1</t>
  </si>
  <si>
    <t>ป.2</t>
  </si>
  <si>
    <t>ป.3</t>
  </si>
  <si>
    <t>ป.4</t>
  </si>
  <si>
    <t>ป.5</t>
  </si>
  <si>
    <t>ป.6</t>
  </si>
  <si>
    <t>รวม ป.</t>
  </si>
  <si>
    <t>ม.1</t>
  </si>
  <si>
    <t>ม.2</t>
  </si>
  <si>
    <t>ม.3</t>
  </si>
  <si>
    <t>รวม ม.ต้น</t>
  </si>
  <si>
    <t>ม.4</t>
  </si>
  <si>
    <t>ม.5</t>
  </si>
  <si>
    <t>ม.6</t>
  </si>
  <si>
    <t>รวม ม.ปลาย</t>
  </si>
  <si>
    <t>ทั้งสิ้น</t>
  </si>
  <si>
    <t>อ.1</t>
  </si>
  <si>
    <t>อ.2</t>
  </si>
  <si>
    <t>อ.3</t>
  </si>
  <si>
    <t>รวมมัธยม</t>
  </si>
  <si>
    <t>รวมทั้งโรงเรียน</t>
  </si>
  <si>
    <t>smis</t>
  </si>
  <si>
    <t>ห้อง</t>
  </si>
  <si>
    <t>อำเภอเมืองอุตรดิตถ์</t>
  </si>
  <si>
    <t>โรงเรียนไปเรียนรวม</t>
  </si>
  <si>
    <t>โรงเรียนหลัก</t>
  </si>
  <si>
    <t>รหัส</t>
  </si>
  <si>
    <t>หมู่</t>
  </si>
  <si>
    <t>ตำบล</t>
  </si>
  <si>
    <t>ปณ.</t>
  </si>
  <si>
    <t>53010009</t>
  </si>
  <si>
    <t>1</t>
  </si>
  <si>
    <t>งิ้วงาม</t>
  </si>
  <si>
    <t>53000</t>
  </si>
  <si>
    <t>53010013</t>
  </si>
  <si>
    <t>2</t>
  </si>
  <si>
    <t>7</t>
  </si>
  <si>
    <t>53010025</t>
  </si>
  <si>
    <t>บ้านป่าเซ่าฯ</t>
  </si>
  <si>
    <t>6</t>
  </si>
  <si>
    <t>บ้านเกาะ</t>
  </si>
  <si>
    <t>53010032</t>
  </si>
  <si>
    <t>10</t>
  </si>
  <si>
    <t>บ้านด่านนาขาม</t>
  </si>
  <si>
    <t>53010033</t>
  </si>
  <si>
    <t>ราษฎร์อุปถัมภ์ สาขาหนองน้ำเขียว</t>
  </si>
  <si>
    <t>53010034</t>
  </si>
  <si>
    <t>53010040</t>
  </si>
  <si>
    <t>8</t>
  </si>
  <si>
    <t>53010046</t>
  </si>
  <si>
    <t>ผาจุก</t>
  </si>
  <si>
    <t>53010056</t>
  </si>
  <si>
    <t>5</t>
  </si>
  <si>
    <t>วังดิน</t>
  </si>
  <si>
    <t>53010074</t>
  </si>
  <si>
    <t>บ้านแหลมทองฯ</t>
  </si>
  <si>
    <t>ข่อยสูง</t>
  </si>
  <si>
    <t>53140</t>
  </si>
  <si>
    <t>53120</t>
  </si>
  <si>
    <t>53010133</t>
  </si>
  <si>
    <t>53220</t>
  </si>
  <si>
    <t>53010144</t>
  </si>
  <si>
    <t>4</t>
  </si>
  <si>
    <t>53010166</t>
  </si>
  <si>
    <t>3</t>
  </si>
  <si>
    <t>ไผ่ล้อม</t>
  </si>
  <si>
    <t>53210</t>
  </si>
  <si>
    <t>53010167</t>
  </si>
  <si>
    <t>ด่านแม่คำมัน</t>
  </si>
  <si>
    <t>53010179</t>
  </si>
  <si>
    <t>บ้านน้ำพี้ฯ</t>
  </si>
  <si>
    <t>น้ำพี้</t>
  </si>
  <si>
    <t>53230</t>
  </si>
  <si>
    <t>53010180</t>
  </si>
  <si>
    <t>53010187</t>
  </si>
  <si>
    <t>9</t>
  </si>
  <si>
    <t>ระดับ</t>
  </si>
  <si>
    <t>สารบัญ</t>
  </si>
  <si>
    <t>หน้า</t>
  </si>
  <si>
    <t>คำนำ</t>
  </si>
  <si>
    <t>คณะทำงาน</t>
  </si>
  <si>
    <t>โรงเรียน</t>
  </si>
  <si>
    <t>ครูผู้สอน</t>
  </si>
  <si>
    <t>ห้องเรียน</t>
  </si>
  <si>
    <t>นักเรียน : ห้อง</t>
  </si>
  <si>
    <t>นักเรียน : ผบ./ครู</t>
  </si>
  <si>
    <t>: 1</t>
  </si>
  <si>
    <t>13</t>
  </si>
  <si>
    <t>ในเมือง</t>
  </si>
  <si>
    <t>หาดงิ้ว</t>
  </si>
  <si>
    <t>หาดกรวด</t>
  </si>
  <si>
    <t>บ้านด่าน</t>
  </si>
  <si>
    <t>คุ้งตะเภา</t>
  </si>
  <si>
    <t>ผอ.โรงเรียน</t>
  </si>
  <si>
    <t>รอง ผอ.โรงเรียน</t>
  </si>
  <si>
    <t>บ้านน้ำลอกฯ</t>
  </si>
  <si>
    <t>วัดวังหมูฯ</t>
  </si>
  <si>
    <t>ที่อยู่โรงเรียนไปเรียนรวม</t>
  </si>
  <si>
    <t>รวมอำเภอเมืองอุตรดิตถ์</t>
  </si>
  <si>
    <t>ขนาดที่ 3 นักเรียน 201-300 คน 2 โรงเรียน</t>
  </si>
  <si>
    <t>ขนาดที่ 3 นักเรียน 301 คนขึ้นไป 1 โรงเรียน</t>
  </si>
  <si>
    <t>จัดการศึกษา</t>
  </si>
  <si>
    <t>ที่อยู่โรงเรียนยุบเลิก</t>
  </si>
  <si>
    <t>บ้านเหล่าป่าสา</t>
  </si>
  <si>
    <t>บ้านขุนฝาง</t>
  </si>
  <si>
    <t>บ้านบ่อพระ</t>
  </si>
  <si>
    <t>บ้านหาดเสือเต้น</t>
  </si>
  <si>
    <t>บ้านคุ้งตะเภา</t>
  </si>
  <si>
    <t>บ้านหัวหาด</t>
  </si>
  <si>
    <t>ชุมชนเมืองปากฝาง</t>
  </si>
  <si>
    <t>บ้านงิ้วงาม</t>
  </si>
  <si>
    <t>บ้านวังถ้ำ</t>
  </si>
  <si>
    <t>บ้านห้วยฉลอง</t>
  </si>
  <si>
    <t>วัดอรัญญิการาม</t>
  </si>
  <si>
    <t>วัดดอย</t>
  </si>
  <si>
    <t>ม่อนดินแดงวิทยาคม</t>
  </si>
  <si>
    <t>อนุบาลอุตรดิตถ์</t>
  </si>
  <si>
    <t>น้ำริดราษฎร์บำรุง</t>
  </si>
  <si>
    <t>ชายเขาวิทยา</t>
  </si>
  <si>
    <t>บ้านป่าเซ่า(ประชานุสรณ์)</t>
  </si>
  <si>
    <t>วัดคุ้งยาง</t>
  </si>
  <si>
    <t>บ้านน้ำไคร้</t>
  </si>
  <si>
    <t>ชุมชนด่านวิทยา</t>
  </si>
  <si>
    <t>วัดแม่เฉย</t>
  </si>
  <si>
    <t>ราษฎร์อํานวย</t>
  </si>
  <si>
    <t>หนองกลาย(ราษฎร์อุทิศวิทยา)</t>
  </si>
  <si>
    <t>สวนหลวงสาธิตสปจ.อุตรดิตถ์</t>
  </si>
  <si>
    <t>วัดทุ่งเศรษฐี</t>
  </si>
  <si>
    <t>วัดพระฝาง</t>
  </si>
  <si>
    <t>บ้านวังโป่ง</t>
  </si>
  <si>
    <t>วัดวังกะพี้(วิเชียรประชานุกูล)</t>
  </si>
  <si>
    <t>วัดท่าทอง(นิมมานโกวิทพิทยา)</t>
  </si>
  <si>
    <t>บ้านวังดิน</t>
  </si>
  <si>
    <t>สามัคคีวิทยา</t>
  </si>
  <si>
    <t>วัดดอยแก้ว</t>
  </si>
  <si>
    <t>บ้านทับใหม่(ราษฎร์บำรุง)</t>
  </si>
  <si>
    <t>วัดวังหมู(นิมมานโกวิท)</t>
  </si>
  <si>
    <t>บ้านซ่านสามัคคี</t>
  </si>
  <si>
    <t>ไผ่ใหญ่(เกษตรกรอุปถัมภ์)</t>
  </si>
  <si>
    <t>บ้านดงช้างดี</t>
  </si>
  <si>
    <t>วัดช่องลม</t>
  </si>
  <si>
    <t>บ้านหาดงิ้ว</t>
  </si>
  <si>
    <t>บ้านวังแดง</t>
  </si>
  <si>
    <t>บ้านแหลมทอง(ราษฎร์สามัคคี)</t>
  </si>
  <si>
    <t>บ้านแหลมถ่อนสามัคคี</t>
  </si>
  <si>
    <t>บ้านข่อยสูง</t>
  </si>
  <si>
    <t>บ้านน้ำอ่าง(สนง.สลากกินแบ่งสงเคราะห์ที่ 163)</t>
  </si>
  <si>
    <t>บ้านไชยมงคล</t>
  </si>
  <si>
    <t>บ้านเหล่า</t>
  </si>
  <si>
    <t>บ้านชําทอง</t>
  </si>
  <si>
    <t>ร้องประดู่(หนุนเภา-ประชาสงเคราะห์)</t>
  </si>
  <si>
    <t>พงสะตือ(รัฐ-ประชาสรรค์)</t>
  </si>
  <si>
    <t>ชุมชนบ้านแก่ง(ไกรสรพงษ์สงเคราะห์)</t>
  </si>
  <si>
    <t>หมู่ห้าสามัคคี</t>
  </si>
  <si>
    <t>บ้านใหม่(เยาวชนประชาสงเคราะห์)</t>
  </si>
  <si>
    <t>วัดบ้านใหม่</t>
  </si>
  <si>
    <t>บ้านวังแดง(หมู่สองสามัคคี)</t>
  </si>
  <si>
    <t>บ้านวังแดง(สหจิตวิทยาคาร)</t>
  </si>
  <si>
    <t>ชุมชนบ้านวังหิน</t>
  </si>
  <si>
    <t>บ้านท่าอวน</t>
  </si>
  <si>
    <t>บ้านเด่นสําโรง</t>
  </si>
  <si>
    <t>บ้านบึงพาด(นิคมราษฎร์สงเคราะห์)</t>
  </si>
  <si>
    <t>บ้านหาดสองแคว</t>
  </si>
  <si>
    <t>บ้านคลองกล้วย</t>
  </si>
  <si>
    <t>บ้านปากคลอง</t>
  </si>
  <si>
    <t>บ้านกองโค</t>
  </si>
  <si>
    <t>บ้านท่าเดื่อ</t>
  </si>
  <si>
    <t>บ้านป่าแต้ว</t>
  </si>
  <si>
    <t>บ้านบึงท่ายวน</t>
  </si>
  <si>
    <t>บ้านป่ากะพี้</t>
  </si>
  <si>
    <t>วัดดอกไม้</t>
  </si>
  <si>
    <t>บ้านหาดทับยา</t>
  </si>
  <si>
    <t>บ้านท่าสัก</t>
  </si>
  <si>
    <t>บ้านชําสอง</t>
  </si>
  <si>
    <t>บ้านชําหนึ่ง</t>
  </si>
  <si>
    <t>บ้านชําตก</t>
  </si>
  <si>
    <t>บ้านเต่าไหเหนือ</t>
  </si>
  <si>
    <t>บ้านหนองกวาง</t>
  </si>
  <si>
    <t>บ้านนายาง</t>
  </si>
  <si>
    <t>บ้านหลักร้อย</t>
  </si>
  <si>
    <t>บ้านนาอิซาง</t>
  </si>
  <si>
    <t>แหลมนกแก้ว</t>
  </si>
  <si>
    <t>บ้านฟากบึง</t>
  </si>
  <si>
    <t>นาอินวิทยาคม</t>
  </si>
  <si>
    <t>บ้านหน้าพระธาตุ</t>
  </si>
  <si>
    <t>บ้านคลองละวาน</t>
  </si>
  <si>
    <t>บ้านในเมือง</t>
  </si>
  <si>
    <t>ชุมชนบ้านโคน</t>
  </si>
  <si>
    <t>บ้านคลองเรียงงาม</t>
  </si>
  <si>
    <t>บ้านคลองกะพั้ว</t>
  </si>
  <si>
    <t>บ้านวังสะโม</t>
  </si>
  <si>
    <t>บ้านโรงหม้อมิตรภาพที่ 75</t>
  </si>
  <si>
    <t>บ้านท้ายน้ำ</t>
  </si>
  <si>
    <t>วัดโรงม้า</t>
  </si>
  <si>
    <t>บ้านดอนโพ</t>
  </si>
  <si>
    <t>วัดพญาปันแดน</t>
  </si>
  <si>
    <t>ชุมชนบ้านดง</t>
  </si>
  <si>
    <t>บ้านขอม</t>
  </si>
  <si>
    <t>บ้านท่ามะปราง</t>
  </si>
  <si>
    <t>บ้านทุ่งป่ากระถิน</t>
  </si>
  <si>
    <t>วัดวังผักรุง</t>
  </si>
  <si>
    <t>วัดน้ำใส</t>
  </si>
  <si>
    <t>วัดนาทะเล</t>
  </si>
  <si>
    <t>วัดห้องสูง</t>
  </si>
  <si>
    <t>บ้านชําผักหนาม</t>
  </si>
  <si>
    <t>บ้านห้วยทราย</t>
  </si>
  <si>
    <t>ด่านแม่คํามัน</t>
  </si>
  <si>
    <t>ไทยรัฐวิทยา ๕ (วัดตลิ่งต่ำ)</t>
  </si>
  <si>
    <t>ชุมชนวัดบรมธาตุ</t>
  </si>
  <si>
    <t>นานกกก</t>
  </si>
  <si>
    <t>วัดดงสระแก้ว</t>
  </si>
  <si>
    <t>วัดดอนสัก</t>
  </si>
  <si>
    <t>วัดใหม่</t>
  </si>
  <si>
    <t>บ้านห้วยใต้</t>
  </si>
  <si>
    <t>อนุบาลชุมชนหัวดง</t>
  </si>
  <si>
    <t>บ้านน้ำพี้มิตรภาพที่ 214</t>
  </si>
  <si>
    <t>บ้านแพะ</t>
  </si>
  <si>
    <t>บ้านน้ำลอก(รัฐราษฎร์รังสรรค์)</t>
  </si>
  <si>
    <t>บ้านท่าช้าง</t>
  </si>
  <si>
    <t>บ้านวังเบน(ภูธรอุปถัมภ์)</t>
  </si>
  <si>
    <t>บ้านนาป่าคาย</t>
  </si>
  <si>
    <t>บ้านวังปรากฏ(ประชานุกูล)</t>
  </si>
  <si>
    <t>บ้านน้ำหมีใหญ่(ประชาชนอุทิศ)</t>
  </si>
  <si>
    <t>วังโป่งดํารงวิทย์</t>
  </si>
  <si>
    <t>บ้านร้องลึก</t>
  </si>
  <si>
    <t>บ้านปางวุ้น</t>
  </si>
  <si>
    <t>บ้านผักขวง</t>
  </si>
  <si>
    <t>เรียนรวม</t>
  </si>
  <si>
    <t>รวมทองแสนขัน</t>
  </si>
  <si>
    <t>รวม สพป.อุตรดิตถ์ เขต 1</t>
  </si>
  <si>
    <t>ขนาดที่ 4 นักเรียน 301-499 คน 1 โรงเรียน</t>
  </si>
  <si>
    <t>ขนาดที่ 3 นักเรียน 201-300 คน 1 โรงเรียน</t>
  </si>
  <si>
    <t>รหัส SMIS</t>
  </si>
  <si>
    <t>ผู้บริหารโรงเรียน</t>
  </si>
  <si>
    <t>มือถือ</t>
  </si>
  <si>
    <t>โทร. ร.ร.</t>
  </si>
  <si>
    <t>จำนวนนักเรียน</t>
  </si>
  <si>
    <t>จัด กศ.</t>
  </si>
  <si>
    <t>ที่อยู่</t>
  </si>
  <si>
    <t>ระยะ</t>
  </si>
  <si>
    <t>ทาง</t>
  </si>
  <si>
    <t>53010001</t>
  </si>
  <si>
    <t>นายนิคม  ทนันไชย</t>
  </si>
  <si>
    <t>0862030305</t>
  </si>
  <si>
    <t>อ.2-ม.3</t>
  </si>
  <si>
    <t>ขุนฝาง</t>
  </si>
  <si>
    <t>53010002</t>
  </si>
  <si>
    <t>055430007</t>
  </si>
  <si>
    <t>53010003</t>
  </si>
  <si>
    <t>055430058</t>
  </si>
  <si>
    <t>อ.2-ป.6</t>
  </si>
  <si>
    <t>53010004</t>
  </si>
  <si>
    <t>0894371939</t>
  </si>
  <si>
    <t>055407014</t>
  </si>
  <si>
    <t>อ.1-ม.3</t>
  </si>
  <si>
    <t>53010005</t>
  </si>
  <si>
    <t>055429159</t>
  </si>
  <si>
    <t>อ.1-ป.6</t>
  </si>
  <si>
    <t>53010006</t>
  </si>
  <si>
    <t>055429193</t>
  </si>
  <si>
    <t>53010008</t>
  </si>
  <si>
    <t>055448086</t>
  </si>
  <si>
    <t>53010010</t>
  </si>
  <si>
    <t>055449227</t>
  </si>
  <si>
    <t>53010011</t>
  </si>
  <si>
    <t>055448366</t>
  </si>
  <si>
    <t>53010014</t>
  </si>
  <si>
    <t>สิบเอกวัชชิระ  บำรุงเกตุ</t>
  </si>
  <si>
    <t>055826568</t>
  </si>
  <si>
    <t>ถ้ำฉลอง</t>
  </si>
  <si>
    <t>53010015</t>
  </si>
  <si>
    <t>055430009</t>
  </si>
  <si>
    <t>53010016</t>
  </si>
  <si>
    <t>055411556</t>
  </si>
  <si>
    <t>ท่าเสา</t>
  </si>
  <si>
    <t>53010017</t>
  </si>
  <si>
    <t>055429355</t>
  </si>
  <si>
    <t>53010018</t>
  </si>
  <si>
    <t>นางศุภนาถ  บุญก่อแก้ว</t>
  </si>
  <si>
    <t>0833221179</t>
  </si>
  <si>
    <t>055414275</t>
  </si>
  <si>
    <t>53010019</t>
  </si>
  <si>
    <t>055428112</t>
  </si>
  <si>
    <t>53010020</t>
  </si>
  <si>
    <t>055411060</t>
  </si>
  <si>
    <t/>
  </si>
  <si>
    <t>ท่าอิฐ</t>
  </si>
  <si>
    <t>53010021</t>
  </si>
  <si>
    <t>นายชัชดล  ตลอดพงษ์</t>
  </si>
  <si>
    <t>055447023</t>
  </si>
  <si>
    <t>น้ำริด</t>
  </si>
  <si>
    <t>53010022</t>
  </si>
  <si>
    <t>นายธีรพล  ศรีทองอ่อน</t>
  </si>
  <si>
    <t>055447021</t>
  </si>
  <si>
    <t>นางสาวจิราพร  กลิ่นขจร</t>
  </si>
  <si>
    <t>0858763383</t>
  </si>
  <si>
    <t>53010027</t>
  </si>
  <si>
    <t>055412298</t>
  </si>
  <si>
    <t>53010028</t>
  </si>
  <si>
    <t>055430010</t>
  </si>
  <si>
    <t>53010030</t>
  </si>
  <si>
    <t>นายสิงหา  บุญเอี่ยม</t>
  </si>
  <si>
    <t>055474125</t>
  </si>
  <si>
    <t>53010035</t>
  </si>
  <si>
    <t>055430011</t>
  </si>
  <si>
    <t>53010036</t>
  </si>
  <si>
    <t>นายณัฐเชวง  รักพงษ์</t>
  </si>
  <si>
    <t>0848181908</t>
  </si>
  <si>
    <t>055447315</t>
  </si>
  <si>
    <t>53010037</t>
  </si>
  <si>
    <t>055447345</t>
  </si>
  <si>
    <t>53010038</t>
  </si>
  <si>
    <t>นายเศรษฐวิชญ์  วงษ์สละ</t>
  </si>
  <si>
    <t>0956359443</t>
  </si>
  <si>
    <t>0819731142</t>
  </si>
  <si>
    <t>53010039</t>
  </si>
  <si>
    <t>055430012</t>
  </si>
  <si>
    <t>53010041</t>
  </si>
  <si>
    <t>นายสาโรช  ดีวิจิตร</t>
  </si>
  <si>
    <t>0864409741</t>
  </si>
  <si>
    <t>055817853</t>
  </si>
  <si>
    <t>ป่าเซ่า</t>
  </si>
  <si>
    <t>53010042</t>
  </si>
  <si>
    <t>สวนหลวงสาธิต สปจ.อุตรดิตถ์</t>
  </si>
  <si>
    <t>นางสาวพิชราพร  มีปิ่น</t>
  </si>
  <si>
    <t>0898598136</t>
  </si>
  <si>
    <t>055412728</t>
  </si>
  <si>
    <t>53010043</t>
  </si>
  <si>
    <t>นายสมชาย  รอดเกลี้ยง</t>
  </si>
  <si>
    <t>0898581890</t>
  </si>
  <si>
    <t>055410024</t>
  </si>
  <si>
    <t>53010044</t>
  </si>
  <si>
    <t>นางภาวิไล  ผ่องใส</t>
  </si>
  <si>
    <t>055449095</t>
  </si>
  <si>
    <t>นางสาวอัจฉริยาภรณ์ รักตลาด</t>
  </si>
  <si>
    <t>0881479714</t>
  </si>
  <si>
    <t>055410010</t>
  </si>
  <si>
    <t>53010049</t>
  </si>
  <si>
    <t>055449025</t>
  </si>
  <si>
    <t>53010051</t>
  </si>
  <si>
    <t>055439277</t>
  </si>
  <si>
    <t>53010052</t>
  </si>
  <si>
    <t>นายมนตรี  รักนิยม</t>
  </si>
  <si>
    <t>0899603653</t>
  </si>
  <si>
    <t>055494369</t>
  </si>
  <si>
    <t>วังกะพี้</t>
  </si>
  <si>
    <t>53170</t>
  </si>
  <si>
    <t>53010054</t>
  </si>
  <si>
    <t>055494440</t>
  </si>
  <si>
    <t>53010055</t>
  </si>
  <si>
    <t>นายสมคิด  เมืองก่อ</t>
  </si>
  <si>
    <t>055494360</t>
  </si>
  <si>
    <t>53010057</t>
  </si>
  <si>
    <t>นายนิรันต์  ผ่องใส</t>
  </si>
  <si>
    <t>055819080</t>
  </si>
  <si>
    <t>53010058</t>
  </si>
  <si>
    <t>นายวรากรณ์  วังแก้ว</t>
  </si>
  <si>
    <t>0844902853</t>
  </si>
  <si>
    <t>055819084</t>
  </si>
  <si>
    <t>53010059</t>
  </si>
  <si>
    <t>นายบดินทร์  ฟองใหญ่</t>
  </si>
  <si>
    <t>055430059</t>
  </si>
  <si>
    <t>แสนตอ</t>
  </si>
  <si>
    <t>53010061</t>
  </si>
  <si>
    <t>055446309</t>
  </si>
  <si>
    <t>53010062</t>
  </si>
  <si>
    <t>53010063</t>
  </si>
  <si>
    <t>055445014</t>
  </si>
  <si>
    <t>53010064</t>
  </si>
  <si>
    <t>นางนิรชา  พันธุพัฒน์</t>
  </si>
  <si>
    <t>0878446722</t>
  </si>
  <si>
    <t>055445013</t>
  </si>
  <si>
    <t>53010065</t>
  </si>
  <si>
    <t>055479175</t>
  </si>
  <si>
    <t>53010066</t>
  </si>
  <si>
    <t>055477019</t>
  </si>
  <si>
    <t>53010067</t>
  </si>
  <si>
    <t>055478238</t>
  </si>
  <si>
    <t>53010068</t>
  </si>
  <si>
    <t>055436324</t>
  </si>
  <si>
    <t>53010070</t>
  </si>
  <si>
    <t>นายอุเทน  แก้วทิ</t>
  </si>
  <si>
    <t>055446085</t>
  </si>
  <si>
    <t>53010071</t>
  </si>
  <si>
    <t>055430039</t>
  </si>
  <si>
    <t>รวมเมืองอุตรดิตถ์</t>
  </si>
  <si>
    <t>53010072</t>
  </si>
  <si>
    <t>055415748</t>
  </si>
  <si>
    <t>53010073</t>
  </si>
  <si>
    <t>นายประเจตน์  จันทร์ลภ</t>
  </si>
  <si>
    <t>0895673549</t>
  </si>
  <si>
    <t>055815285</t>
  </si>
  <si>
    <t>53010075</t>
  </si>
  <si>
    <t>นายบุญเรือง กันกรด</t>
  </si>
  <si>
    <t>0860944088</t>
  </si>
  <si>
    <t>055815284</t>
  </si>
  <si>
    <t>53010076</t>
  </si>
  <si>
    <t>นางปิยนาถ  น่วมทอง</t>
  </si>
  <si>
    <t>0979243916</t>
  </si>
  <si>
    <t>055454179</t>
  </si>
  <si>
    <t>น้ำอ่าง</t>
  </si>
  <si>
    <t>53010077</t>
  </si>
  <si>
    <t>055454203</t>
  </si>
  <si>
    <t>53010078</t>
  </si>
  <si>
    <t>055454040</t>
  </si>
  <si>
    <t>53010079</t>
  </si>
  <si>
    <t>055491545</t>
  </si>
  <si>
    <t>บ้านแก่ง</t>
  </si>
  <si>
    <t>53010080</t>
  </si>
  <si>
    <t>0815464874</t>
  </si>
  <si>
    <t>055825682</t>
  </si>
  <si>
    <t>53010082</t>
  </si>
  <si>
    <t>จ.ส.อ.เชวงศักดิ์  ไทยแท้</t>
  </si>
  <si>
    <t>055415584</t>
  </si>
  <si>
    <t>53010083</t>
  </si>
  <si>
    <t>055825807</t>
  </si>
  <si>
    <t>53010084</t>
  </si>
  <si>
    <t>055825585</t>
  </si>
  <si>
    <t>53010085</t>
  </si>
  <si>
    <t>055491549</t>
  </si>
  <si>
    <t>วังแดง</t>
  </si>
  <si>
    <t>53010086</t>
  </si>
  <si>
    <t>055491123</t>
  </si>
  <si>
    <t>53010087</t>
  </si>
  <si>
    <t>055451284</t>
  </si>
  <si>
    <t>53010089</t>
  </si>
  <si>
    <t>055451275</t>
  </si>
  <si>
    <t>53010091</t>
  </si>
  <si>
    <t>นายชำนาญ  สิงห์ใส</t>
  </si>
  <si>
    <t>0899581502</t>
  </si>
  <si>
    <t>055491167</t>
  </si>
  <si>
    <t>12</t>
  </si>
  <si>
    <t>53010092</t>
  </si>
  <si>
    <t>นายกฤษฎี คงจันทร์</t>
  </si>
  <si>
    <t>055451280</t>
  </si>
  <si>
    <t>53010094</t>
  </si>
  <si>
    <t>055821069</t>
  </si>
  <si>
    <t>หาดสองแคว</t>
  </si>
  <si>
    <t>53010095</t>
  </si>
  <si>
    <t>นายนิติรัฐ สุขวัฒน์</t>
  </si>
  <si>
    <t>055496355</t>
  </si>
  <si>
    <t>53010096</t>
  </si>
  <si>
    <t>ส.อ.บุญแล  บางจับ</t>
  </si>
  <si>
    <t>0892699325</t>
  </si>
  <si>
    <t>055496004</t>
  </si>
  <si>
    <t>รวมตรอน</t>
  </si>
  <si>
    <t>53010097</t>
  </si>
  <si>
    <t>055430050</t>
  </si>
  <si>
    <t>คอรุม</t>
  </si>
  <si>
    <t>53010098</t>
  </si>
  <si>
    <t>นายจตุรงค์ บุญเสือ</t>
  </si>
  <si>
    <t>0862041084</t>
  </si>
  <si>
    <t>055831090</t>
  </si>
  <si>
    <t>53010099</t>
  </si>
  <si>
    <t>055831096,</t>
  </si>
  <si>
    <t>53010100</t>
  </si>
  <si>
    <t>นางรัชดา  อ่อนแพง</t>
  </si>
  <si>
    <t>0899573553</t>
  </si>
  <si>
    <t>055430073</t>
  </si>
  <si>
    <t>53010101</t>
  </si>
  <si>
    <t>นายนิรัติ บัวทอง</t>
  </si>
  <si>
    <t>055439074</t>
  </si>
  <si>
    <t>53010102</t>
  </si>
  <si>
    <t>055430042</t>
  </si>
  <si>
    <t>53010103</t>
  </si>
  <si>
    <t>นายสมพงษ์  ธรรมชัย</t>
  </si>
  <si>
    <t>0806816942</t>
  </si>
  <si>
    <t>055822090</t>
  </si>
  <si>
    <t>ท่ามะเฟือง</t>
  </si>
  <si>
    <t>53010104</t>
  </si>
  <si>
    <t>055484164</t>
  </si>
  <si>
    <t>53010106</t>
  </si>
  <si>
    <t>นางหนึ่งฤทัย โตมิ</t>
  </si>
  <si>
    <t>055831547</t>
  </si>
  <si>
    <t>53010107</t>
  </si>
  <si>
    <t>055496337,</t>
  </si>
  <si>
    <t>ท่าสัก</t>
  </si>
  <si>
    <t>53010108</t>
  </si>
  <si>
    <t>นายอกนิษฐ์  ขำวีระ</t>
  </si>
  <si>
    <t>055470305</t>
  </si>
  <si>
    <t>53010109</t>
  </si>
  <si>
    <t>055478871</t>
  </si>
  <si>
    <t>53010111</t>
  </si>
  <si>
    <t>055472130</t>
  </si>
  <si>
    <t>53010113</t>
  </si>
  <si>
    <t>055827067</t>
  </si>
  <si>
    <t>น.ส.ศิริลักษณ์ เกียรติญัติอังกูร</t>
  </si>
  <si>
    <t>0894364670</t>
  </si>
  <si>
    <t>055430051</t>
  </si>
  <si>
    <t>นายาง</t>
  </si>
  <si>
    <t>53010115</t>
  </si>
  <si>
    <t>055822327</t>
  </si>
  <si>
    <t>53010116</t>
  </si>
  <si>
    <t>นายกิตติกุล  แย้งจันทร์</t>
  </si>
  <si>
    <t>0836933396</t>
  </si>
  <si>
    <t>055822328</t>
  </si>
  <si>
    <t>นายวัชรา  เลี้ยงวงษ์</t>
  </si>
  <si>
    <t>055436505</t>
  </si>
  <si>
    <t>53010119</t>
  </si>
  <si>
    <t>055823079</t>
  </si>
  <si>
    <t>นาอิน</t>
  </si>
  <si>
    <t>53010120</t>
  </si>
  <si>
    <t>055479931</t>
  </si>
  <si>
    <t>53010121</t>
  </si>
  <si>
    <t>นายชุมพร  แก้วเปี้ย</t>
  </si>
  <si>
    <t>0816043421</t>
  </si>
  <si>
    <t>055823125</t>
  </si>
  <si>
    <t>อ.2-ม.6</t>
  </si>
  <si>
    <t>53010122</t>
  </si>
  <si>
    <t>055832036</t>
  </si>
  <si>
    <t>53010123</t>
  </si>
  <si>
    <t>055439891</t>
  </si>
  <si>
    <t>53010124</t>
  </si>
  <si>
    <t>0817405247</t>
  </si>
  <si>
    <t>055421230</t>
  </si>
  <si>
    <t>53010125</t>
  </si>
  <si>
    <t>53010126</t>
  </si>
  <si>
    <t>055421253</t>
  </si>
  <si>
    <t>53010127</t>
  </si>
  <si>
    <t>055455057</t>
  </si>
  <si>
    <t>บ้านโคน</t>
  </si>
  <si>
    <t>53010128</t>
  </si>
  <si>
    <t>055430067</t>
  </si>
  <si>
    <t>53010129</t>
  </si>
  <si>
    <t>0817078766</t>
  </si>
  <si>
    <t>055430045</t>
  </si>
  <si>
    <t>53010131</t>
  </si>
  <si>
    <t>055496001</t>
  </si>
  <si>
    <t>53010132</t>
  </si>
  <si>
    <t>นายอดุลย์  อู่ตุ้ม</t>
  </si>
  <si>
    <t>055820577</t>
  </si>
  <si>
    <t>53010134</t>
  </si>
  <si>
    <t>055496002</t>
  </si>
  <si>
    <t>53010135</t>
  </si>
  <si>
    <t>นายเจริญ แสนย่าง</t>
  </si>
  <si>
    <t>055421585</t>
  </si>
  <si>
    <t>บ้านหม้อ</t>
  </si>
  <si>
    <t>53010136</t>
  </si>
  <si>
    <t>055831126</t>
  </si>
  <si>
    <t>53010137</t>
  </si>
  <si>
    <t>055421187</t>
  </si>
  <si>
    <t>53010138</t>
  </si>
  <si>
    <t>055422194</t>
  </si>
  <si>
    <t>53010139</t>
  </si>
  <si>
    <t>055455085</t>
  </si>
  <si>
    <t>พญาแมน</t>
  </si>
  <si>
    <t>53010140</t>
  </si>
  <si>
    <t>นางระเบียบ   บุญมา</t>
  </si>
  <si>
    <t>0817272582</t>
  </si>
  <si>
    <t>055455182</t>
  </si>
  <si>
    <t>53010141</t>
  </si>
  <si>
    <t>055478686</t>
  </si>
  <si>
    <t>53010142</t>
  </si>
  <si>
    <t>นางปวีณา วรรณปัญญา</t>
  </si>
  <si>
    <t>055484163</t>
  </si>
  <si>
    <t>53010143</t>
  </si>
  <si>
    <t>055478741</t>
  </si>
  <si>
    <t>53010145</t>
  </si>
  <si>
    <t>055820067</t>
  </si>
  <si>
    <t>53010146</t>
  </si>
  <si>
    <t>055832074</t>
  </si>
  <si>
    <t>53010147</t>
  </si>
  <si>
    <t>นายสุทธิชัย ปานเอี่ยม</t>
  </si>
  <si>
    <t xml:space="preserve">055820059 </t>
  </si>
  <si>
    <t>53010149</t>
  </si>
  <si>
    <t>รวมพิชัย</t>
  </si>
  <si>
    <t>53010150</t>
  </si>
  <si>
    <t>นายนิวัติ  เสรีวัฒน์</t>
  </si>
  <si>
    <t>0856363044</t>
  </si>
  <si>
    <t>055450076</t>
  </si>
  <si>
    <t>ชัยจุมพล</t>
  </si>
  <si>
    <t>53130</t>
  </si>
  <si>
    <t>53010151</t>
  </si>
  <si>
    <t>นางอำนวยพร  โปร่งใจ</t>
  </si>
  <si>
    <t>0810468645</t>
  </si>
  <si>
    <t>055431178</t>
  </si>
  <si>
    <t>53010152</t>
  </si>
  <si>
    <t>นายกมลพันธุ์  เพ็งปาน</t>
  </si>
  <si>
    <t>0898580130</t>
  </si>
  <si>
    <t>055431754</t>
  </si>
  <si>
    <t>53010154</t>
  </si>
  <si>
    <t>53010155</t>
  </si>
  <si>
    <t>นายศุภณัฐ อ้นน่วม</t>
  </si>
  <si>
    <t>055479230</t>
  </si>
  <si>
    <t>53010156</t>
  </si>
  <si>
    <t>055816063</t>
  </si>
  <si>
    <t>53010160</t>
  </si>
  <si>
    <t>ไทยรัฐวิทยา ๕(วัดตลิ่งต่ำ)</t>
  </si>
  <si>
    <t>นายศักดา  แป้นไทย</t>
  </si>
  <si>
    <t>0803485234</t>
  </si>
  <si>
    <t>055815091</t>
  </si>
  <si>
    <t>ทุ่งยั้ง</t>
  </si>
  <si>
    <t>53010162</t>
  </si>
  <si>
    <t>นายพิทักษ์  สนประเทศ</t>
  </si>
  <si>
    <t>0817406146</t>
  </si>
  <si>
    <t>055453425</t>
  </si>
  <si>
    <t>53010164</t>
  </si>
  <si>
    <t>055817199</t>
  </si>
  <si>
    <t>53010165</t>
  </si>
  <si>
    <t>055410001</t>
  </si>
  <si>
    <t>53010169</t>
  </si>
  <si>
    <t>055453278</t>
  </si>
  <si>
    <t>53010173</t>
  </si>
  <si>
    <t>0857315539</t>
  </si>
  <si>
    <t>055830203</t>
  </si>
  <si>
    <t>ฝายหลวง</t>
  </si>
  <si>
    <t>53010174</t>
  </si>
  <si>
    <t>นายไพบูลย์ จุลญาติ</t>
  </si>
  <si>
    <t>055830138</t>
  </si>
  <si>
    <t>53010175</t>
  </si>
  <si>
    <t>นางนาตยา  เกตุวงศ์</t>
  </si>
  <si>
    <t>0828835375</t>
  </si>
  <si>
    <t>055430019</t>
  </si>
  <si>
    <t>แม่พูล</t>
  </si>
  <si>
    <t>53010176</t>
  </si>
  <si>
    <t>055427148</t>
  </si>
  <si>
    <t>รวมลับแล</t>
  </si>
  <si>
    <t>53010178</t>
  </si>
  <si>
    <t>นายสิทธิศักดิ์  จันทร์ดุ้ง</t>
  </si>
  <si>
    <t>0801168802</t>
  </si>
  <si>
    <t>055826044</t>
  </si>
  <si>
    <t>53010181</t>
  </si>
  <si>
    <t>นายนเรศ  สุขเกษม</t>
  </si>
  <si>
    <t>0899586985</t>
  </si>
  <si>
    <t>055418028</t>
  </si>
  <si>
    <t>53010182</t>
  </si>
  <si>
    <t>055824068</t>
  </si>
  <si>
    <t>53010183</t>
  </si>
  <si>
    <t>นายสุริยะ  อยู่สืบ</t>
  </si>
  <si>
    <t>0892696533</t>
  </si>
  <si>
    <t>055824099</t>
  </si>
  <si>
    <t>53010184</t>
  </si>
  <si>
    <t>055430025</t>
  </si>
  <si>
    <t>53010185</t>
  </si>
  <si>
    <t>นายสัมฤทธิ์  ช้ามะเริง</t>
  </si>
  <si>
    <t>055418055</t>
  </si>
  <si>
    <t>53010186</t>
  </si>
  <si>
    <t>นางสาวอรัญญา อุ่นทอง</t>
  </si>
  <si>
    <t>055415636</t>
  </si>
  <si>
    <t>ป่าคาย</t>
  </si>
  <si>
    <t>53010191</t>
  </si>
  <si>
    <t>นายกมล  เมิดไธสง</t>
  </si>
  <si>
    <t>055415197</t>
  </si>
  <si>
    <t>53010193</t>
  </si>
  <si>
    <t>นางวรรณภา ชุ่มกลิ่น</t>
  </si>
  <si>
    <t>ผักขวง</t>
  </si>
  <si>
    <t>53010194</t>
  </si>
  <si>
    <t>055825069</t>
  </si>
  <si>
    <t>53010195</t>
  </si>
  <si>
    <t>055825164</t>
  </si>
  <si>
    <t>53010196</t>
  </si>
  <si>
    <t>นายขวัญธิชล  บุญกาวิน</t>
  </si>
  <si>
    <t>055430023</t>
  </si>
  <si>
    <t>53010197</t>
  </si>
  <si>
    <t>055825040</t>
  </si>
  <si>
    <t>0979235806</t>
  </si>
  <si>
    <t>นางสาวณัฐฐินันท์ นวลหมวก</t>
  </si>
  <si>
    <t>'0986397829</t>
  </si>
  <si>
    <t>นายเอกวิทย์ นาคหอม</t>
  </si>
  <si>
    <t>'0956389132</t>
  </si>
  <si>
    <t>นายยุทธชัย  พันแพง</t>
  </si>
  <si>
    <t>'0929514522</t>
  </si>
  <si>
    <t>'0835689888</t>
  </si>
  <si>
    <t>นางอณุธิดา กันจรรยา</t>
  </si>
  <si>
    <t>'0860181066</t>
  </si>
  <si>
    <t>'0987497347</t>
  </si>
  <si>
    <t>นายศักดิ์สิทธิ์  สิงห์ทอง</t>
  </si>
  <si>
    <t>0910265163</t>
  </si>
  <si>
    <t>'0891944017</t>
  </si>
  <si>
    <t>นายภานุ พรหมน้อย</t>
  </si>
  <si>
    <t>'0615929549</t>
  </si>
  <si>
    <t>'0885486592</t>
  </si>
  <si>
    <t>'0810289353</t>
  </si>
  <si>
    <t>นางภุมริน​ทร์​  จัน​ทะ​คุณ​</t>
  </si>
  <si>
    <t>'0895662843</t>
  </si>
  <si>
    <t>'0873110302</t>
  </si>
  <si>
    <t>"0873152589</t>
  </si>
  <si>
    <t>'0953100054</t>
  </si>
  <si>
    <t>'0856841904</t>
  </si>
  <si>
    <t>นายสมชาย โตลำดับ</t>
  </si>
  <si>
    <t>นายประกิจ สนโต</t>
  </si>
  <si>
    <t>'0869332744</t>
  </si>
  <si>
    <t>'0857093093</t>
  </si>
  <si>
    <t>0869310815</t>
  </si>
  <si>
    <t>0812809821</t>
  </si>
  <si>
    <t>นายพลกฤษณ์  คำเมือง</t>
  </si>
  <si>
    <t>'0641416708</t>
  </si>
  <si>
    <t>นางสาวพัทธินันท์ณัชชา พุฒหมื่น</t>
  </si>
  <si>
    <t>นายวรนาจ พลนามอินทร์</t>
  </si>
  <si>
    <t>0931492193</t>
  </si>
  <si>
    <t>นายเจษฎา อิ่มอยู่</t>
  </si>
  <si>
    <t>0885513432</t>
  </si>
  <si>
    <t>นายธนศุภกิจ เชื้อน่วม</t>
  </si>
  <si>
    <t>0862046546</t>
  </si>
  <si>
    <t>0815331001</t>
  </si>
  <si>
    <t>นายเชิดสกุล จันนวน</t>
  </si>
  <si>
    <t>0615387582</t>
  </si>
  <si>
    <t>0979762352</t>
  </si>
  <si>
    <t>นางสาวฐิติพร ธรกิจ</t>
  </si>
  <si>
    <t>0855464971</t>
  </si>
  <si>
    <t>0829018819</t>
  </si>
  <si>
    <t>0932324295</t>
  </si>
  <si>
    <t>0801439818</t>
  </si>
  <si>
    <t>นายวุฒิพงษ์  ปิ่นนาค</t>
  </si>
  <si>
    <t>0931362363</t>
  </si>
  <si>
    <t>0808025754</t>
  </si>
  <si>
    <t>นายวีรยุทธ  กาพรัด</t>
  </si>
  <si>
    <t>0852712800</t>
  </si>
  <si>
    <t>นายอนนท์ กอโพธิ์ศรี</t>
  </si>
  <si>
    <t>0856936554</t>
  </si>
  <si>
    <t>นายภาค​ิ​ญ​ ไชย​วงค์​</t>
  </si>
  <si>
    <t>0931375088</t>
  </si>
  <si>
    <t>นายประดิษฐ์  สุดวงรัตน์</t>
  </si>
  <si>
    <t>0931975880</t>
  </si>
  <si>
    <t>0879878999</t>
  </si>
  <si>
    <t>0856022421</t>
  </si>
  <si>
    <t>นายธวัช เทศคลัง</t>
  </si>
  <si>
    <t>0633593664</t>
  </si>
  <si>
    <t>0819539396</t>
  </si>
  <si>
    <t>นายชาคริต  ชิวชิ่น</t>
  </si>
  <si>
    <t>0933063429</t>
  </si>
  <si>
    <t>0825595694</t>
  </si>
  <si>
    <t>นายสมศักดิ์ เสือน้อย</t>
  </si>
  <si>
    <t>นายโสภณ สีหะอำไพ</t>
  </si>
  <si>
    <t>0990959245</t>
  </si>
  <si>
    <t>0924098686</t>
  </si>
  <si>
    <t>0882827997</t>
  </si>
  <si>
    <t>นายเกรียงไกร สิงห์แก้ว</t>
  </si>
  <si>
    <t>0623086076</t>
  </si>
  <si>
    <t>0813777273</t>
  </si>
  <si>
    <t>0869340960</t>
  </si>
  <si>
    <t>นางสุภารัตน์ อินดวง</t>
  </si>
  <si>
    <t>0986395455</t>
  </si>
  <si>
    <t>นายสมบูรณ์  มาลา</t>
  </si>
  <si>
    <t>0961453292</t>
  </si>
  <si>
    <t>ตารางที่ 1  บุคลากรบริหารสำนักงานเขตพื้นที่การศึกษาประถมศึกษาอุตรดิตถ์ เขต 1</t>
  </si>
  <si>
    <t>ชื่อ - สกุล</t>
  </si>
  <si>
    <t>ตำแหน่ง</t>
  </si>
  <si>
    <t>โทรสาร 055 817759</t>
  </si>
  <si>
    <t>โทร.ภายนอก</t>
  </si>
  <si>
    <t>ผู้อำนวยการสำน้กงานเขตพื้นที่การศึกษาประถมศึกษาอุตรดิตถ์ เขต 1</t>
  </si>
  <si>
    <t>055817761</t>
  </si>
  <si>
    <t>นายปกิจพจน์</t>
  </si>
  <si>
    <t>กมลวรเดช</t>
  </si>
  <si>
    <t>รอง ผอ.สพป.อุตรดิตถ์ เขต 1</t>
  </si>
  <si>
    <t>055817765</t>
  </si>
  <si>
    <t xml:space="preserve"> 0818873844 </t>
  </si>
  <si>
    <t>นายอาคม</t>
  </si>
  <si>
    <t>สีพิมพ์สอ</t>
  </si>
  <si>
    <t>055817764</t>
  </si>
  <si>
    <t>0932242516</t>
  </si>
  <si>
    <t>นางชะเรียม</t>
  </si>
  <si>
    <t>ชัยทอง</t>
  </si>
  <si>
    <t>ผู้อำนวยการกลุ่มอำนวยการ</t>
  </si>
  <si>
    <t>0898563536</t>
  </si>
  <si>
    <t>นายธิติวุฒิ</t>
  </si>
  <si>
    <t>มังคลาด</t>
  </si>
  <si>
    <t>ผู้อำนวยการกลุ่มนโยบายและแผน</t>
  </si>
  <si>
    <t>055817751</t>
  </si>
  <si>
    <t>0808788919</t>
  </si>
  <si>
    <t>นางวัชรา</t>
  </si>
  <si>
    <t>คำภู่</t>
  </si>
  <si>
    <t>0818550815</t>
  </si>
  <si>
    <t>นางเบญจมาศ</t>
  </si>
  <si>
    <t>เฉลิมศรี</t>
  </si>
  <si>
    <t>ผู้อำนวยการกลุ่มบริหารงานการเงินและสินทรัพย์</t>
  </si>
  <si>
    <t>0881607903</t>
  </si>
  <si>
    <t>นางสาวพัชรินทร์</t>
  </si>
  <si>
    <t>ไชยนิลวงศ์</t>
  </si>
  <si>
    <t>ผู้อำนวยการกลุ่มบริหารงานบุคคล</t>
  </si>
  <si>
    <t>0898597978</t>
  </si>
  <si>
    <t>ปฏิบัติหน้าที่ผู้อำนวยการกลุ่มพัฒนาครูและบุคลากรทางการศึกษา</t>
  </si>
  <si>
    <t>นางแสงเดือน</t>
  </si>
  <si>
    <t>พรพานิช</t>
  </si>
  <si>
    <t>ผู้อำนวยการกลุ่มกฎหมายและคดี</t>
  </si>
  <si>
    <t>0898579674</t>
  </si>
  <si>
    <t>ว่าที่ พ.ต.สมชาย</t>
  </si>
  <si>
    <t>อินทร์ขำ</t>
  </si>
  <si>
    <t>ผู้อำนวยการกลุ่มนิเทศ ติดตามและประเมินผลการจัดการศึกษา</t>
  </si>
  <si>
    <t>0862039785</t>
  </si>
  <si>
    <t>นางไพรินทร์</t>
  </si>
  <si>
    <t>สกุลโพน</t>
  </si>
  <si>
    <t>ผู้อำนวยการกลุ่มส่งเสริมการจัดการศึกษา</t>
  </si>
  <si>
    <t>055817758</t>
  </si>
  <si>
    <t>นางกนกพร</t>
  </si>
  <si>
    <t>ทาเหล็ก</t>
  </si>
  <si>
    <t>ผู้อำนวยการหน่วยตรวจสอบภายใน</t>
  </si>
  <si>
    <t>055817707</t>
  </si>
  <si>
    <t>0931347604</t>
  </si>
  <si>
    <t>ตารางที่ 2  จำนวนบุคลากรสำนักงานเขตพื้นที่การศึกษาประถมศึกษาอุตรดิตถ์ เขต 1</t>
  </si>
  <si>
    <t>กลุ่มอำนวยการ</t>
  </si>
  <si>
    <t>กลุ่มนโยบายและแผน</t>
  </si>
  <si>
    <t>กลุ่มบริหารงานการเงินและสินทรัพย์</t>
  </si>
  <si>
    <t>กลุ่มบริหารงานบุคคล</t>
  </si>
  <si>
    <t>กลุ่มพัฒนาครูและบุคลากรทางการศึกษา</t>
  </si>
  <si>
    <t>กลุ่มกฎหมายและคดี</t>
  </si>
  <si>
    <t>กลุ่มส่งเสริมการจัดการศึกษา</t>
  </si>
  <si>
    <t>หน่วยตรวจสอบภายใน</t>
  </si>
  <si>
    <t>เครือข่ายกลุ่มโรงเรียน</t>
  </si>
  <si>
    <t>จำนวนโรงเรียน</t>
  </si>
  <si>
    <t>รอง ผอ.สพป.อุตรดิตถ์ เขต 1 ประจำเครือข่ายฯ</t>
  </si>
  <si>
    <t>เมืองฝาง</t>
  </si>
  <si>
    <t>นพเก้าศึกษา</t>
  </si>
  <si>
    <t>ด่านดำรงฤทธิ์</t>
  </si>
  <si>
    <t>ไตรภาคี</t>
  </si>
  <si>
    <t>นายปกิจพจน์ กมลวรเดช</t>
  </si>
  <si>
    <t>ป่าเซ่า-หาดกรวด</t>
  </si>
  <si>
    <t>คุ้งตะเภา-ถ้ำฉลอง</t>
  </si>
  <si>
    <t>ไร่อ้อยดารา</t>
  </si>
  <si>
    <t>พิชัยสงคราม</t>
  </si>
  <si>
    <t>พิชัยท่าพญา</t>
  </si>
  <si>
    <t>นาอิน-บ้านโคน</t>
  </si>
  <si>
    <t>พิชัยดาบหัก</t>
  </si>
  <si>
    <t>ทุ่งเวฬุวัน</t>
  </si>
  <si>
    <t>พระแท่นศิลาอาสน์</t>
  </si>
  <si>
    <t>ลับแลพัฒนา</t>
  </si>
  <si>
    <t>เมืองตรอน 1</t>
  </si>
  <si>
    <t>เมืองตรอน 2</t>
  </si>
  <si>
    <t>เมืองตรอน 3</t>
  </si>
  <si>
    <t>นายอาคม  สีพิมพ์สอ</t>
  </si>
  <si>
    <t>เหล็กน้ำพี้</t>
  </si>
  <si>
    <t>ระดับชั้น</t>
  </si>
  <si>
    <t>รายการ</t>
  </si>
  <si>
    <t>จบการศึกษา</t>
  </si>
  <si>
    <t>ศึกษาต่อ</t>
  </si>
  <si>
    <t>ประกอบอาชีพ</t>
  </si>
  <si>
    <t>บวชในศาสนา</t>
  </si>
  <si>
    <t>ไม่ประกอบอาชีพ/ไม่ศึกษาต่อ</t>
  </si>
  <si>
    <t>ชั้น</t>
  </si>
  <si>
    <t>อนุบาล 1</t>
  </si>
  <si>
    <t>อนุบาล 2</t>
  </si>
  <si>
    <t>อนุบาล 3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</si>
  <si>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</si>
  <si>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</si>
  <si>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</si>
  <si>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</si>
  <si>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</si>
  <si>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</si>
  <si>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มัธยมศึกษาปีที่ 1</t>
  </si>
  <si>
    <t>มัธยมศึกษาปีที่ 2</t>
  </si>
  <si>
    <t>มัธยมศึกษาปีที่ 3</t>
  </si>
  <si>
    <t>มัธยมศึกษาปีที่ 4</t>
  </si>
  <si>
    <t>มัธยมศึกษาปีที่ 5</t>
  </si>
  <si>
    <t>มัธยมศึกษาปีที่ 6</t>
  </si>
  <si>
    <t>ผอ.สพป.อุตรดิตถ์ เขต 1</t>
  </si>
  <si>
    <t xml:space="preserve"> </t>
  </si>
  <si>
    <t>กลุ่มส่งเสริมการศึกษาทางไกล เทคโนโลยีสารสนเทศและการสื่อสาร</t>
  </si>
  <si>
    <t>นางสายฝน</t>
  </si>
  <si>
    <t>นุ่มเมือง</t>
  </si>
  <si>
    <t>กลุ่มนิเทศ ติดตามและประเมินผลการจัดการศึกษา</t>
  </si>
  <si>
    <t>ผู้อำนวยการหน่วยฯ</t>
  </si>
  <si>
    <t>เกิดก่อวงศ์</t>
  </si>
  <si>
    <t>นักวิชาการตรวจสอบภายใน</t>
  </si>
  <si>
    <t>นางสาวรักไพร</t>
  </si>
  <si>
    <t>เมือบศรี</t>
  </si>
  <si>
    <t>สายสูง</t>
  </si>
  <si>
    <t>นิติกร</t>
  </si>
  <si>
    <t>สภาพทั่วไปและข้อมูลพื้นฐาน</t>
  </si>
  <si>
    <t>นายสมศักดิ์ คำลือมี</t>
  </si>
  <si>
    <t>นางนารี ขวัญอ่อน</t>
  </si>
  <si>
    <t>0987466272</t>
  </si>
  <si>
    <t>0854027600</t>
  </si>
  <si>
    <t>นางณัฏฐา อุ่นแก้ว</t>
  </si>
  <si>
    <t xml:space="preserve">นางสาวจิดาภา </t>
  </si>
  <si>
    <t>ปฏิบัติหน้าที่ผู้อำนวยการกลุ่มส่งเสริมการศึกษาทางไกล ฯ</t>
  </si>
  <si>
    <t>055817760</t>
  </si>
  <si>
    <t>บ.ด่านนาขาม</t>
  </si>
  <si>
    <t>รวมทั้งสิ้น</t>
  </si>
  <si>
    <t>ข้าราชการ</t>
  </si>
  <si>
    <t>กลุ่ม</t>
  </si>
  <si>
    <t>ผอ./รอง ผอ.สพป.อุตรดิตถ์ เขต 1</t>
  </si>
  <si>
    <t xml:space="preserve">กลุ่มส่งเสริมการศึกษาทางไกล </t>
  </si>
  <si>
    <t>เทคโนโลยีสารสนเทศและการสื่อสาร</t>
  </si>
  <si>
    <t>กลุ่มนิเทศ ติดตามและประเมินผล</t>
  </si>
  <si>
    <t>ปีการศึกษา</t>
  </si>
  <si>
    <t>ตารางที่ 3  เครือข่ายกลุ่มโรงเรียน  สังกัดสำนักงานเขตพื้นที่การศึกษาประถมศึกษาอุตรดิตถ์ เขต 1</t>
  </si>
  <si>
    <t>รวม อำเภอตรอน</t>
  </si>
  <si>
    <t>รวม อำเภอพิชัย</t>
  </si>
  <si>
    <t>รวม อำเภอลับแล</t>
  </si>
  <si>
    <t>รวม อำเภอทองแสนขัน</t>
  </si>
  <si>
    <t>บ้านชำหนึ่ง</t>
  </si>
  <si>
    <t>เรียนรวมบางชั้น</t>
  </si>
  <si>
    <t>บ้านชำสอง</t>
  </si>
  <si>
    <t>0833547709</t>
  </si>
  <si>
    <t>นายมงคล</t>
  </si>
  <si>
    <t>รุณธาตุ</t>
  </si>
  <si>
    <t>นางสาวละออ</t>
  </si>
  <si>
    <t>วันจิ๋ว</t>
  </si>
  <si>
    <t>0956341085</t>
  </si>
  <si>
    <t>0951559855</t>
  </si>
  <si>
    <t>จำนวนนักเรียน (คน)</t>
  </si>
  <si>
    <t xml:space="preserve"> 1 - 20</t>
  </si>
  <si>
    <t>21 - 40</t>
  </si>
  <si>
    <t>41 - 60</t>
  </si>
  <si>
    <t>61 - 80</t>
  </si>
  <si>
    <t>81 - 100</t>
  </si>
  <si>
    <t>100 - 120</t>
  </si>
  <si>
    <t>ดาราราชวิทย์</t>
  </si>
  <si>
    <t>นางสาวละออ  วันจิ๋ว</t>
  </si>
  <si>
    <t>ขนาดที่ 1 นักเรียน 1-20 คน  โรงเรียน</t>
  </si>
  <si>
    <t>ไปเรียนรวม</t>
  </si>
  <si>
    <t>ไปรษณีย์</t>
  </si>
  <si>
    <t>ขนาดที่ 1 นักเรียน 1-20 คน 5 โรงเรียน</t>
  </si>
  <si>
    <t>ขนาดที่ 1 นักเรียน 21 - 40 คน 7 โรงเรียน</t>
  </si>
  <si>
    <t>ขนาดที่ 1 นักเรียน 41 - 60 คน 9 โรงเรียน</t>
  </si>
  <si>
    <t>ขนาดที่ 1 นักเรียน 61 - 80 คน 7 โรงเรียน</t>
  </si>
  <si>
    <t>ขนาดที่ 1 นักเรียน 81 - 100 คน 5 โรงเรียน</t>
  </si>
  <si>
    <t>ขนาดที่ 1 นักเรียน 100 - 120 คน 4 โรงเรียน</t>
  </si>
  <si>
    <t>ขนาดที่ 2 นักเรียน 121 - 200 คน 9 โรงเรียน</t>
  </si>
  <si>
    <t>ขนาดที่ 7 นักเรียน &gt;=2,500 คน 1 โรงเรียน</t>
  </si>
  <si>
    <t>ขนาดที่ 1 นักเรียน 1-20 คน 1 โรงเรียน</t>
  </si>
  <si>
    <t>ขนาดที่ 1 นักเรียน 21 - 40 คน 3 โรงเรียน</t>
  </si>
  <si>
    <t>ขนาดที่ 1 นักเรียน 41 - 60 คน 5 โรงเรียน</t>
  </si>
  <si>
    <t>ขนาดที่ 1 นักเรียน 61 - 80 คน 2 โรงเรียน</t>
  </si>
  <si>
    <t>ขนาดที่ 1 นักเรียน 81 - 100 คน 2 โรงเรียน</t>
  </si>
  <si>
    <t>ขนาดที่ 1 นักเรียน 100 - 120 คน 1 โรงเรียน</t>
  </si>
  <si>
    <t>ขนาดที่ 2 นักเรียน 121 - 200 คน 4 โรงเรียน</t>
  </si>
  <si>
    <t>ขนาดที่ 1 นักเรียน 21 - 40 คน 6 โรงเรียน</t>
  </si>
  <si>
    <t>ขนาดที่ 1 นักเรียน 41 - 60 คน 10 โรงเรียน</t>
  </si>
  <si>
    <t>ขนาดที่ 1 นักเรียน 61 - 80 คน 5 โรงเรียน</t>
  </si>
  <si>
    <t>ขนาดที่ 1 นักเรียน 81 - 100 คน 7 โรงเรียน</t>
  </si>
  <si>
    <t>ขนาดที่ 1 นักเรียน 100 - 120 คน 2 โรงเรียน</t>
  </si>
  <si>
    <t>ขนาดที่ 2 นักเรียน 121 - 200 คน 7 โรงเรียน</t>
  </si>
  <si>
    <t>ขนาดที่ 3 นักเรียน 201-300 คน 3 โรงเรียน</t>
  </si>
  <si>
    <t>ขนาดที่ 5 นักเรียน 500-1,499 คน 2 โรงเรียน</t>
  </si>
  <si>
    <t>ขนาดที่ 1 นักเรียน 21 - 40 คน 2 โรงเรียน</t>
  </si>
  <si>
    <t>ขนาดที่ 1 นักเรียน 41 - 60 คน 3 โรงเรียน</t>
  </si>
  <si>
    <t>ขนาดที่ 2 นักเรียน 121 - 300 คน 10 โรงเรียน</t>
  </si>
  <si>
    <t>ขนาดที่ 2 นักเรียน 121 - 300 คน 6 โรงเรียน</t>
  </si>
  <si>
    <t>ขนาดที่ 3 นักเรียน 301 คนขึ้นไป 2 โรงเรียน</t>
  </si>
  <si>
    <t>ขนาดที่ 2 นักเรียน 121 - 300 คน 5 โรงเรียน</t>
  </si>
  <si>
    <t>0898571572</t>
  </si>
  <si>
    <t>0923509515</t>
  </si>
  <si>
    <t>นางสุภาพร ตูมหอม</t>
  </si>
  <si>
    <t>0810457807</t>
  </si>
  <si>
    <t>นางดาวเรือง มาลา (รก.)</t>
  </si>
  <si>
    <t>0989159329</t>
  </si>
  <si>
    <t>นางสาวรุ่งลดา ผดุงณธีกุล</t>
  </si>
  <si>
    <t>0842474556</t>
  </si>
  <si>
    <t>นางสาวรุ่งลดา ผดุงณธีกุล (รก.)</t>
  </si>
  <si>
    <t>0839502676</t>
  </si>
  <si>
    <t>0898582345</t>
  </si>
  <si>
    <t>0825670906</t>
  </si>
  <si>
    <t>0989242367</t>
  </si>
  <si>
    <t>0894289153</t>
  </si>
  <si>
    <t>นายเอกวิทย์ นาคหอม (รก.)</t>
  </si>
  <si>
    <t>0966657811</t>
  </si>
  <si>
    <t>นางสาวอัจฉริยาภรณ์ รักตลาด (รก.)</t>
  </si>
  <si>
    <t>0902953619</t>
  </si>
  <si>
    <t>0806872588</t>
  </si>
  <si>
    <t>นายพนม ยันประสิทธิ์  (รก.)</t>
  </si>
  <si>
    <t>นางสาวจุฑารัตน์  คำเหลา (รก.)</t>
  </si>
  <si>
    <t>0872113545</t>
  </si>
  <si>
    <t>นางสาวภิญญาพัชญ์  ยศมาดี (รก.)</t>
  </si>
  <si>
    <t>นางสาวณัฐฐินันท์ นวลหมวก (รก.)</t>
  </si>
  <si>
    <t>0879434329</t>
  </si>
  <si>
    <t>นายเศกสรรค์  นพศิริ (รก.)</t>
  </si>
  <si>
    <t>นายตระการ ปั้นคุ่ย (รก.)</t>
  </si>
  <si>
    <t>นางอธินา  ขัดผาบ</t>
  </si>
  <si>
    <t>นางสุรัญญา จารุชาต (รก.)</t>
  </si>
  <si>
    <t>0917011109</t>
  </si>
  <si>
    <t>0953433999</t>
  </si>
  <si>
    <t>นางสาวพนิดา ศักดิ์ศรี (รก.)</t>
  </si>
  <si>
    <t>'0651916245</t>
  </si>
  <si>
    <t>นายประสิทธิ์ สานต๊ะ (รก.)</t>
  </si>
  <si>
    <t>0862097063</t>
  </si>
  <si>
    <t>นางสาวนุชนารถ ปานคำ</t>
  </si>
  <si>
    <t>0947162498</t>
  </si>
  <si>
    <t>0649566419</t>
  </si>
  <si>
    <t>นางสาวนิตยา  มาปัด (รก.)</t>
  </si>
  <si>
    <t>0806083021</t>
  </si>
  <si>
    <t>นางยุพดี  แก้วส่องศรี (รก.)</t>
  </si>
  <si>
    <t>นางมลธิชา  เรือนจันทร์</t>
  </si>
  <si>
    <t>0864462854</t>
  </si>
  <si>
    <t>นางเอมอร คำสอน (รก.)</t>
  </si>
  <si>
    <t>0619535159</t>
  </si>
  <si>
    <t>นายสมปอง  มาศรี</t>
  </si>
  <si>
    <t>0993699818</t>
  </si>
  <si>
    <t>นางสาวสุพันธ์ ธรรมศิริ (รก.)</t>
  </si>
  <si>
    <t>นางเรณู  สุวะ (รก.)</t>
  </si>
  <si>
    <t>นางสุนีนารถ งามนาท (รก.)</t>
  </si>
  <si>
    <t>0873112121</t>
  </si>
  <si>
    <t>นางสาวชญานิฐ  ทัดนุ่ม (รก.)</t>
  </si>
  <si>
    <t>0940733943</t>
  </si>
  <si>
    <t>นายภิญโญ บัวภา</t>
  </si>
  <si>
    <t>0810380925</t>
  </si>
  <si>
    <t>นางสาวจันทร์เพ็ญ  มีโส</t>
  </si>
  <si>
    <t>0966656099</t>
  </si>
  <si>
    <t>นางสาวกาญจนา  จันทร์ลอย (รก.)</t>
  </si>
  <si>
    <t>0654479541</t>
  </si>
  <si>
    <t>นายคณิต  ทิพย์โอสถ</t>
  </si>
  <si>
    <t>นางดุษฏี  กอบกำ</t>
  </si>
  <si>
    <t>0892723819</t>
  </si>
  <si>
    <t>นายวินัย  ถิ่นอ่อน (รก.)</t>
  </si>
  <si>
    <t>0902485006</t>
  </si>
  <si>
    <t>นายสุริยะ  อยู่สืบ (รก.)</t>
  </si>
  <si>
    <t>0882623008</t>
  </si>
  <si>
    <t>0861170736</t>
  </si>
  <si>
    <t>นายกฤชรัตน์  เพ็งพา (รก.)</t>
  </si>
  <si>
    <t>0856038177</t>
  </si>
  <si>
    <t>นายวสันต์  ศิริกุล</t>
  </si>
  <si>
    <t>นางสาวดวงพร  บุญอิน (รก.)</t>
  </si>
  <si>
    <t>นางทิพย์วิมล  สุรสอน (รก.)</t>
  </si>
  <si>
    <t>นางรุ้งราวรรณ  เขียวพิยะ (รก.)</t>
  </si>
  <si>
    <t>นางสาวเพียงขวัญ  สีนาคม (รก.)</t>
  </si>
  <si>
    <t>นางสาวธนิดา  บุญมี</t>
  </si>
  <si>
    <t>นายฌานชินะ  ญาณวุฒิ</t>
  </si>
  <si>
    <t>นายทรงศักดิ์  หงษ์หิน</t>
  </si>
  <si>
    <t>นางสาววรรณภา  วัชรพุทธ</t>
  </si>
  <si>
    <t>นางสาวศศิวิมล  อินปา</t>
  </si>
  <si>
    <t>นางสาวพุทธรักษ์  จันทร์เจียม</t>
  </si>
  <si>
    <t>นายจีรพงศ์  ซาซง</t>
  </si>
  <si>
    <t>รวม ผู้บริหารโรงเรียน/ครู</t>
  </si>
  <si>
    <t>ผู้บริหาร สพป.อุตรดิตถ์ เขต 1</t>
  </si>
  <si>
    <t>รวมทุกตำแหน่ง</t>
  </si>
  <si>
    <t>ผู้อำนวยการกลุ่มฯ</t>
  </si>
  <si>
    <t>นางสาวกรรณิกา</t>
  </si>
  <si>
    <t>กาไหล่ทอง</t>
  </si>
  <si>
    <t>นักประชาสัมพันธ์</t>
  </si>
  <si>
    <t>นางสาวภัควลัญช์</t>
  </si>
  <si>
    <t>ทองแห้ว</t>
  </si>
  <si>
    <t>นางสุพิชชา</t>
  </si>
  <si>
    <t>คืนประคอง</t>
  </si>
  <si>
    <t>นักจัดการงานทั่วไป</t>
  </si>
  <si>
    <t>นายอัครเดช</t>
  </si>
  <si>
    <t>แก้วบุญมา</t>
  </si>
  <si>
    <t>นางสาวจรินยา</t>
  </si>
  <si>
    <t>สัมฤทธิ์</t>
  </si>
  <si>
    <t>นายนภัทร</t>
  </si>
  <si>
    <t>เหมะสิขัณฑกะ</t>
  </si>
  <si>
    <t>เจ้าพนักงานธุรการ</t>
  </si>
  <si>
    <t>นางสุชาดา</t>
  </si>
  <si>
    <t>วงษ์วัฒน์</t>
  </si>
  <si>
    <t>พนักงานธุรการ</t>
  </si>
  <si>
    <t>นางสาวปิยะฉัตร</t>
  </si>
  <si>
    <t>มูลแดง</t>
  </si>
  <si>
    <t>พนักงานบริการเอกสารทั่วไป</t>
  </si>
  <si>
    <t>นายจตุพล</t>
  </si>
  <si>
    <t>ปาละวงค์</t>
  </si>
  <si>
    <t>หัวหน้าหมวดยานยนต์</t>
  </si>
  <si>
    <t>นายสุชาติ</t>
  </si>
  <si>
    <t>ขำแจง</t>
  </si>
  <si>
    <t>พนักงานขับรถยนต์</t>
  </si>
  <si>
    <t>นายชาญธาดา</t>
  </si>
  <si>
    <t>สร้อยสอน</t>
  </si>
  <si>
    <t>นายศรายุทธ</t>
  </si>
  <si>
    <t>พุฒิชัย</t>
  </si>
  <si>
    <t>พนักงานบริการ</t>
  </si>
  <si>
    <t>นายประมวน</t>
  </si>
  <si>
    <t>อ้นอินทร์</t>
  </si>
  <si>
    <t>ช่างไม้</t>
  </si>
  <si>
    <t>นายชลี</t>
  </si>
  <si>
    <t>พันธุ์แย้ม</t>
  </si>
  <si>
    <t>ยาม</t>
  </si>
  <si>
    <t>นายอดุล</t>
  </si>
  <si>
    <t>ทองเขียน</t>
  </si>
  <si>
    <t>นางสาวกาญจนา</t>
  </si>
  <si>
    <t>สุขสมบูรณ์อุระ</t>
  </si>
  <si>
    <t>พนักงานทำความสะอาด</t>
  </si>
  <si>
    <t>นางสุรีย์</t>
  </si>
  <si>
    <t>รักโถ</t>
  </si>
  <si>
    <t>ปฏิบัติหน้าที่ผู้อำนวยการกลุ่มฯ</t>
  </si>
  <si>
    <t>นางรุจีวัลย์</t>
  </si>
  <si>
    <t>แพฟื้น</t>
  </si>
  <si>
    <t>นักวิชาการศึกษา</t>
  </si>
  <si>
    <t>นางพิศมัย</t>
  </si>
  <si>
    <t>สุขศรี</t>
  </si>
  <si>
    <t>นางศิรินทร์นภา</t>
  </si>
  <si>
    <t>แย้งจันทร์</t>
  </si>
  <si>
    <t>นายอภิวัฒน์</t>
  </si>
  <si>
    <t>ดวงสุภา</t>
  </si>
  <si>
    <t>นางสาวเจิมตะวัน</t>
  </si>
  <si>
    <t>เข็มมงคล</t>
  </si>
  <si>
    <t>นักจิตวิทยาโรงเรียนประจำ สพท.</t>
  </si>
  <si>
    <t>นางสาวทรรศนีย์</t>
  </si>
  <si>
    <t>แซ่ตั้ง</t>
  </si>
  <si>
    <t>นางสาวสุปราณี</t>
  </si>
  <si>
    <t>ศรีเขื่อนแก้ว</t>
  </si>
  <si>
    <t>พนักงานพิมพ์</t>
  </si>
  <si>
    <t>นางสาวกัญญรักข</t>
  </si>
  <si>
    <t>จิตรานุกูลกิจ</t>
  </si>
  <si>
    <t>เจ้าหน้าที่ลูกเสือ</t>
  </si>
  <si>
    <t>ผู้อำนวยการกลุ่มบริหารงานการเงิน</t>
  </si>
  <si>
    <t>นางเรียม</t>
  </si>
  <si>
    <t>แดงหน่าย</t>
  </si>
  <si>
    <t>เจ้าพนักงานการเงินและบัญชี</t>
  </si>
  <si>
    <t>นางลาวัณย์</t>
  </si>
  <si>
    <t>โฆวาสินธุ์</t>
  </si>
  <si>
    <t>นายวิเนต</t>
  </si>
  <si>
    <t>จันทร์วิจิตร</t>
  </si>
  <si>
    <t>นักวิชาการเงินและบัญชี</t>
  </si>
  <si>
    <t>นายพิชัยณรงค์</t>
  </si>
  <si>
    <t>ศุภอนันต์</t>
  </si>
  <si>
    <t>นางสาวปรียา</t>
  </si>
  <si>
    <t>ยุทธกิจไพบูลย์</t>
  </si>
  <si>
    <t>นางสาวจันทร์เพ็ญ</t>
  </si>
  <si>
    <t>คำเพ็ง</t>
  </si>
  <si>
    <t>นางสาวชุติมา</t>
  </si>
  <si>
    <t>ลอยทอง</t>
  </si>
  <si>
    <t>นางดิศรา</t>
  </si>
  <si>
    <t>พรมโต</t>
  </si>
  <si>
    <t>นักวิชาการพัสดุ</t>
  </si>
  <si>
    <t>ว่าที่ ร.ต.ภานุวัฒน์</t>
  </si>
  <si>
    <t>ปาธรรม</t>
  </si>
  <si>
    <t>นายเลิศ</t>
  </si>
  <si>
    <t>แปลงดี</t>
  </si>
  <si>
    <t>นางภัควิภา</t>
  </si>
  <si>
    <t>วรรณสิม</t>
  </si>
  <si>
    <t>พนักงานการเงินและบัญชี</t>
  </si>
  <si>
    <t>นักวิเคราะห์นโยบายและแผน</t>
  </si>
  <si>
    <t>นางจันทร์ธิรา</t>
  </si>
  <si>
    <t>วงษ์วรรณา</t>
  </si>
  <si>
    <t>นางสาวสุกัญญา</t>
  </si>
  <si>
    <t>มีปิ่น</t>
  </si>
  <si>
    <t>นางสาวพิชญ์ณัฏฐ์</t>
  </si>
  <si>
    <t>คณารักษ์</t>
  </si>
  <si>
    <t>นางสาวสุพัตรา</t>
  </si>
  <si>
    <t>ศิษย์ปู่ทรัพย์</t>
  </si>
  <si>
    <t>นายสายันต์</t>
  </si>
  <si>
    <t>นุชศรี</t>
  </si>
  <si>
    <t>นายศรราม</t>
  </si>
  <si>
    <t>อุไรรัมย์</t>
  </si>
  <si>
    <t>นายสมบูรณ์</t>
  </si>
  <si>
    <t>วันยะนาพร</t>
  </si>
  <si>
    <t>บุคลากรสนับสนุน DLICT</t>
  </si>
  <si>
    <t>ผู้อำนวยการกลุ่ม</t>
  </si>
  <si>
    <t>นางสาลี่</t>
  </si>
  <si>
    <t>สุปินะ</t>
  </si>
  <si>
    <t>นักทรัพยากรบุคคล</t>
  </si>
  <si>
    <t>นางจีรนันท์</t>
  </si>
  <si>
    <t>อินทิม</t>
  </si>
  <si>
    <t>นางสาวกานต์พิชชา</t>
  </si>
  <si>
    <t>เรือนคำ</t>
  </si>
  <si>
    <t>นายธราเทพ</t>
  </si>
  <si>
    <t>แกล้วกสิกรรม</t>
  </si>
  <si>
    <t>นางสุจิตรา</t>
  </si>
  <si>
    <t>มุ้งตุ้ย</t>
  </si>
  <si>
    <t>นางสาวปุณยนุช</t>
  </si>
  <si>
    <t>ขำทับทิม</t>
  </si>
  <si>
    <t>นางสาวจารุนันท์</t>
  </si>
  <si>
    <t>ปี่แก้ว</t>
  </si>
  <si>
    <t>นางสาวชุติกาญจน์</t>
  </si>
  <si>
    <t>คำออน</t>
  </si>
  <si>
    <t>พนักงานพิมพ์ดีด</t>
  </si>
  <si>
    <t>นางณัฐพัชร์</t>
  </si>
  <si>
    <t>โรจน์ธนปัญญากุล</t>
  </si>
  <si>
    <t>ศึกษานิเทศก์</t>
  </si>
  <si>
    <t>นายคำรณ</t>
  </si>
  <si>
    <t>จวนอาจ</t>
  </si>
  <si>
    <t>นางศิรินันท์</t>
  </si>
  <si>
    <t>ศรีพุทธโชติ</t>
  </si>
  <si>
    <t>นางสุนันทา</t>
  </si>
  <si>
    <t>รักพงษ์</t>
  </si>
  <si>
    <t>นางสาวเสาวพิศ</t>
  </si>
  <si>
    <t>อุ่นพันธ์</t>
  </si>
  <si>
    <t>นายจำเนียร</t>
  </si>
  <si>
    <t>จันทะ</t>
  </si>
  <si>
    <t>นางรุจิรา</t>
  </si>
  <si>
    <t>เทพอาจ</t>
  </si>
  <si>
    <t>นางสาวสุภาวดี</t>
  </si>
  <si>
    <t>สังคพร</t>
  </si>
  <si>
    <t>นางสาวมณีวรรณ</t>
  </si>
  <si>
    <t xml:space="preserve">ฟูบินทร์ </t>
  </si>
  <si>
    <t>นายประวิณ</t>
  </si>
  <si>
    <t>แก้วอุดรศรี</t>
  </si>
  <si>
    <t>นายบุญฤทธิ์</t>
  </si>
  <si>
    <t>ตุ้มพงศ์</t>
  </si>
  <si>
    <t>นางศรีอัมพร</t>
  </si>
  <si>
    <t>ทองอ่วม</t>
  </si>
  <si>
    <t>นางสาววิชชุดา</t>
  </si>
  <si>
    <t>อ้วนสะอาด</t>
  </si>
  <si>
    <t>พนักงานธุรการ (ศน.)</t>
  </si>
  <si>
    <t>นางสาวภุมรินทร์ สอดจันทร์ (รก.)</t>
  </si>
  <si>
    <t>ผบ.รร./ครู</t>
  </si>
  <si>
    <t>พนักงานราชการ / ลูกจ้าง</t>
  </si>
  <si>
    <t>ตารางที่ 4  จำนวนนักเรียนจบการศึกษา  สิ้นปีการศึกษา 2564  ที่ศึกษาต่อและไม่ศึกษาต่อ</t>
  </si>
  <si>
    <t>ปีการศึกษา 2563</t>
  </si>
  <si>
    <t>ปีการศึกษา 2564</t>
  </si>
  <si>
    <t>ปีการศึกษา 2565</t>
  </si>
  <si>
    <t>โรงเรียนยุบเลิก</t>
  </si>
  <si>
    <t>ภาษาไทย</t>
  </si>
  <si>
    <t>ภาษาอังกฤษ</t>
  </si>
  <si>
    <t>คณิตศาสตร์</t>
  </si>
  <si>
    <t>วิทยาศาสตร์</t>
  </si>
  <si>
    <t>ระดับประเทศ</t>
  </si>
  <si>
    <t>ระดับสังกัด (สพฐ.)</t>
  </si>
  <si>
    <t>ระดับเขตพื้นที่</t>
  </si>
  <si>
    <t>รายงานผลการทดสอบทางการศึกษาระดับชาติขั้นพื้นฐาน (O-NET) ชั้นมัธยมศึกษาปีที่ 3</t>
  </si>
  <si>
    <t>รายงานผลการทดสอบทางการศึกษาระดับชาติขั้นพื้นฐาน (O-NET) ชั้นมัธยมศึกษาปีที่ 6</t>
  </si>
  <si>
    <t>สังคมศึกษา</t>
  </si>
  <si>
    <t>ด้านคณิตศาสตร์</t>
  </si>
  <si>
    <t>ด้านภาษาไทย</t>
  </si>
  <si>
    <t>ตารางที่ 6  สถิติจำนวนนักเรียน ในสังกัดเขตพื้นที่การศึกษาประถมศึกษาอุตรดิตถ์ เขต 1  ปีการศึกษา 2560 - 2565  จำแนกตามชั้นเรียน</t>
  </si>
  <si>
    <t>ตารางที่ 7  จำนวนโรงเรียน  ครู  นักเรียน  ห้องเรียน  อัตรานักเรียน : ห้อง  และนักเรียน : ครู ปีการศึกษา 2565</t>
  </si>
  <si>
    <t>ตารางที่ 8 จำนวนโรงเรียน ปีการศึกษา 2565 จำแนกตามระดับที่จัดการศึกษา เป็นรายอำเภอ</t>
  </si>
  <si>
    <t xml:space="preserve">ตารางที่ 9  จำนวนโรงเรียนปีการศึกษา 2565  จำแนกตามขนาด 3 ขนาด  เป็นรายอำเภอ </t>
  </si>
  <si>
    <t xml:space="preserve">ตารางที่ 10  จำนวนโรงเรียนปีการศึกษา 2565  จำแนกตามขนาด 7 ขนาด  เป็นรายอำเภอ  </t>
  </si>
  <si>
    <t xml:space="preserve">ตารางที่ 11  จำนวนโรงเรียนขนาดที่ 1 (ขนาดเล็ก) ปีการศึกษา 2565  จำแนกตามจำนวนนักเรียน  เป็นรายอำเภอ </t>
  </si>
  <si>
    <t>ตารางที่ 12  โรงเรียนไปเรียนรวม สังกัดสำนักงานเขตพื้นที่การศึกษาประถมศึกษาอุตรดิตถ์ เขต 1 ปีการศึกษา 2565</t>
  </si>
  <si>
    <t>ตารางที่ 14  สรุปจำนวนนักเรียน ปีการศึกษา 2565 จำแนกระดับชั้น เป็นรายอำเภอ</t>
  </si>
  <si>
    <t>ตารางที่ 15  ข้อมูลโรงเรียน สังกัดสำนักงานเขตพื้นที่การศึกษาประถมศึกษาอุตรดิตถ์ เขต 1  ปีการศึกษา 2565</t>
  </si>
  <si>
    <t xml:space="preserve">ตารางที่ 16 ข้อมูลนักเรียน ห้องเรียน สังกัดสำนักงานเขตพื้นที่การศึกษาประถมศึกษาอุตรดิตถ์ เขต 1 ระดับก่อนประถมศึกษา ปีการศึกษา 2565  </t>
  </si>
  <si>
    <t>ตารางที่ 17  ข้อมูลนักเรียน ห้องเรียน สังกัดสำนักงานเขตพื้นที่การศึกษาประถมศึกษาอุตรดิตถ์ เขต 1  ระดับประถมศึกษา ปีการศึกษา 2565</t>
  </si>
  <si>
    <t xml:space="preserve">ตารางที่ 18  ข้อมูลนักเรียน ห้องเรียน สังกัดสำนักงานเขตพื้นที่การศึกษาประถมศึกษาอุตรดิตถ์ เขต 1  ระดับมัธยมศึกษา  ปีการศึกษา 2565 </t>
  </si>
  <si>
    <t>ตารางที่ 19 จำนวนนักเรียนรายโรงเรียน ปีการศึกษา 2565  จำแนกตามขนาด 3 ขนาด</t>
  </si>
  <si>
    <t>ตารางที่ 20 จำนวนนักเรียนรายโรงเรียน ปีการศึกษา 2565  จำแนกตามขนาด 7 ขนาด</t>
  </si>
  <si>
    <t>ตารางที่ 21 โรงเรียนยุบเลิก ปีการศึกษา 2563 - 2565</t>
  </si>
  <si>
    <t>ตารางที่ 22 ข้อมูลครูและบุคลากรทางการศึกษา  สำนักงานเขตพื้นที่การศึกษาประถมศึกษาอุตรดิตถ์ เขต 1</t>
  </si>
  <si>
    <t>รวมเฉลี่ย</t>
  </si>
  <si>
    <t>ระดับเขตพื้นที่ (ร.ร.นาอินวิทยาคม)</t>
  </si>
  <si>
    <t>ศูนย์สอบ</t>
  </si>
  <si>
    <t>จังหวัด</t>
  </si>
  <si>
    <t>ศึกษาธิการภาค</t>
  </si>
  <si>
    <t>รวม 2 ด้าน</t>
  </si>
  <si>
    <t>ตารางที่ 5 ผลคะแนนเฉลี่ยร้อยละ การทดสอบทางการศึกษาระดับชาติขั้นพื้นฐาน (O-NET)</t>
  </si>
  <si>
    <t>และผลคะแนนเฉลี่ยร้อยละ การทดสอบความสามารถพื้นฐานของผู้เรียนระดับชาติ (National Test: NT)   ปีการศึกษา 2564</t>
  </si>
  <si>
    <t>รายงานผลการทดสอบทางการศึกษาระดับชาติขั้นพื้นฐาน (O-NET) ชั้นประถมศึกษาปีที่ 6</t>
  </si>
  <si>
    <t>ผลการทดสอบความสามารถพื้นฐานของผู้เรียนระดับชาติ (National Test: NT) ชั้นประถมศึกษาปีที่ 3</t>
  </si>
  <si>
    <t>ตารางที่ 13 สรุปจำนวนห้องเรียน สังกัดสำนักงานเขตพื้นที่การศึกษาประถมศึกษาอุตรดิตถ์ เขต 1 ปีการศึกษา 2565</t>
  </si>
  <si>
    <t>ที่ปรึกษา</t>
  </si>
  <si>
    <t>รุณธาติ</t>
  </si>
  <si>
    <t>ผู้อำนวยการสำนักงานเขตพื้นที่การศึกษาประถมศึกษาอุตรดิตถ์ เขต 1</t>
  </si>
  <si>
    <t>รองผู้อำนวยการสำนักงานเขตพื้นที่การศึกษาประถมศึกษาอุตรดิตถ์ เขต 1</t>
  </si>
  <si>
    <t xml:space="preserve">คำภู่      </t>
  </si>
  <si>
    <t xml:space="preserve">ปฏิบัติหน้าที่ ผู้อำนวยการกลุ่มส่งเสริมการศึกษาทางไกล </t>
  </si>
  <si>
    <t xml:space="preserve">บุคลากรสนับสนุน กลุ่มส่งเสริมการศึกษาทางไกล </t>
  </si>
  <si>
    <t>วิเคราะห์ข้อมูล/จัดทำรูปเล่ม</t>
  </si>
  <si>
    <t xml:space="preserve">นายมงคล </t>
  </si>
  <si>
    <t xml:space="preserve">นายอาคม  </t>
  </si>
  <si>
    <t xml:space="preserve">นางสาวละออ </t>
  </si>
  <si>
    <t>ผู้อำนวยการกลุ่มทุกกลุ่ม/หน่วย ในสำนักงานเขตพื้นที่การศึกษาประถมศึกษาอุตรดิตถ์ เขต 1</t>
  </si>
  <si>
    <t xml:space="preserve">นางวัชรา </t>
  </si>
  <si>
    <t xml:space="preserve">วันยะนาพร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</si>
</sst>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87" formatCode=";;;"/>
    <numFmt numFmtId="188" formatCode="_(* #,##0.00000_);_(* \(#,##0.00000\);_(* &quot;-&quot;??_);_(@_)"/>
    <numFmt numFmtId="189" formatCode="0.00_)"/>
    <numFmt numFmtId="190" formatCode="_(* #,##0.00_);_(* \(#,##0.00\);_(* &quot;-&quot;??_);_(@_)"/>
    <numFmt numFmtId="191" formatCode="_-* #,##0_-;\-* #,##0_-;_-* &quot;-&quot;??_-;_-@_-"/>
    <numFmt numFmtId="192" formatCode="0.00;[Red]0.00"/>
  </numFmts>
  <fonts count="138" x14ac:knownFonts="1">
    <font>
      <sz val="16"/>
      <color theme="1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H SarabunPSK"/>
      <family val="2"/>
      <charset val="222"/>
    </font>
    <font>
      <b/>
      <sz val="13"/>
      <color theme="3"/>
      <name val="TH SarabunPSK"/>
      <family val="2"/>
      <charset val="222"/>
    </font>
    <font>
      <b/>
      <sz val="11"/>
      <color theme="3"/>
      <name val="TH SarabunPSK"/>
      <family val="2"/>
      <charset val="222"/>
    </font>
    <font>
      <sz val="16"/>
      <color rgb="FF006100"/>
      <name val="TH SarabunPSK"/>
      <family val="2"/>
      <charset val="222"/>
    </font>
    <font>
      <sz val="16"/>
      <color rgb="FF9C0006"/>
      <name val="TH SarabunPSK"/>
      <family val="2"/>
      <charset val="222"/>
    </font>
    <font>
      <sz val="16"/>
      <color rgb="FF9C6500"/>
      <name val="TH SarabunPSK"/>
      <family val="2"/>
      <charset val="222"/>
    </font>
    <font>
      <sz val="16"/>
      <color rgb="FF3F3F76"/>
      <name val="TH SarabunPSK"/>
      <family val="2"/>
      <charset val="222"/>
    </font>
    <font>
      <b/>
      <sz val="16"/>
      <color rgb="FF3F3F3F"/>
      <name val="TH SarabunPSK"/>
      <family val="2"/>
      <charset val="222"/>
    </font>
    <font>
      <b/>
      <sz val="16"/>
      <color rgb="FFFA7D00"/>
      <name val="TH SarabunPSK"/>
      <family val="2"/>
      <charset val="222"/>
    </font>
    <font>
      <sz val="16"/>
      <color rgb="FFFA7D00"/>
      <name val="TH SarabunPSK"/>
      <family val="2"/>
      <charset val="222"/>
    </font>
    <font>
      <b/>
      <sz val="16"/>
      <color theme="0"/>
      <name val="TH SarabunPSK"/>
      <family val="2"/>
      <charset val="222"/>
    </font>
    <font>
      <sz val="16"/>
      <color rgb="FFFF0000"/>
      <name val="TH SarabunPSK"/>
      <family val="2"/>
      <charset val="222"/>
    </font>
    <font>
      <i/>
      <sz val="16"/>
      <color rgb="FF7F7F7F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16"/>
      <color theme="0"/>
      <name val="TH SarabunPSK"/>
      <family val="2"/>
      <charset val="222"/>
    </font>
    <font>
      <sz val="14"/>
      <name val="AngsanaUPC"/>
      <family val="1"/>
    </font>
    <font>
      <sz val="14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  <font>
      <sz val="11"/>
      <color indexed="9"/>
      <name val="Tahoma"/>
      <family val="2"/>
      <charset val="222"/>
    </font>
    <font>
      <sz val="11"/>
      <color indexed="9"/>
      <name val="Tahoma"/>
      <family val="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6"/>
      <name val="CordiaUPC"/>
      <family val="2"/>
    </font>
    <font>
      <sz val="10"/>
      <name val="Times New Roman"/>
      <family val="1"/>
    </font>
    <font>
      <sz val="14"/>
      <name val="Cordia New"/>
      <family val="2"/>
    </font>
    <font>
      <sz val="12"/>
      <name val="Arial"/>
      <family val="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sz val="8"/>
      <name val="Arial"/>
      <family val="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theme="10"/>
      <name val="Tahoma"/>
      <family val="2"/>
    </font>
    <font>
      <u/>
      <sz val="16"/>
      <color theme="10"/>
      <name val="TH SarabunPSK"/>
      <family val="2"/>
      <charset val="222"/>
    </font>
    <font>
      <u/>
      <sz val="11"/>
      <color theme="10"/>
      <name val="Tahoma"/>
      <family val="2"/>
      <charset val="222"/>
    </font>
    <font>
      <u/>
      <sz val="7.7"/>
      <color theme="10"/>
      <name val="Tahoma"/>
      <family val="2"/>
    </font>
    <font>
      <u/>
      <sz val="11"/>
      <color theme="10"/>
      <name val="Tahoma"/>
      <family val="2"/>
      <charset val="222"/>
      <scheme val="minor"/>
    </font>
    <font>
      <u/>
      <sz val="12.65"/>
      <color theme="10"/>
      <name val="Tahoma"/>
      <family val="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22"/>
      <name val="AngsanaUPC"/>
      <family val="1"/>
    </font>
    <font>
      <sz val="11"/>
      <color indexed="10"/>
      <name val="Tahoma"/>
      <family val="2"/>
      <charset val="222"/>
    </font>
    <font>
      <b/>
      <sz val="11"/>
      <color indexed="52"/>
      <name val="Tahoma"/>
      <family val="2"/>
    </font>
    <font>
      <sz val="11"/>
      <color indexed="10"/>
      <name val="Tahoma"/>
      <family val="2"/>
    </font>
    <font>
      <i/>
      <sz val="11"/>
      <color indexed="23"/>
      <name val="Tahoma"/>
      <family val="2"/>
    </font>
    <font>
      <b/>
      <sz val="18"/>
      <color indexed="56"/>
      <name val="Tahoma"/>
      <family val="2"/>
    </font>
    <font>
      <u/>
      <sz val="10.5"/>
      <color indexed="12"/>
      <name val="Cordia New"/>
      <family val="2"/>
    </font>
    <font>
      <b/>
      <sz val="11"/>
      <color indexed="9"/>
      <name val="Tahoma"/>
      <family val="2"/>
    </font>
    <font>
      <sz val="11"/>
      <color indexed="52"/>
      <name val="Tahoma"/>
      <family val="2"/>
    </font>
    <font>
      <sz val="11"/>
      <color indexed="17"/>
      <name val="Tahoma"/>
      <family val="2"/>
    </font>
    <font>
      <u/>
      <sz val="10.5"/>
      <color indexed="36"/>
      <name val="Cordia New"/>
      <family val="2"/>
    </font>
    <font>
      <sz val="16"/>
      <name val="Angsana New"/>
      <family val="1"/>
    </font>
    <font>
      <sz val="15"/>
      <name val="Cordia New"/>
      <family val="2"/>
    </font>
    <font>
      <sz val="16"/>
      <name val="Cordia New"/>
      <family val="2"/>
    </font>
    <font>
      <sz val="11"/>
      <color indexed="62"/>
      <name val="Tahoma"/>
      <family val="2"/>
    </font>
    <font>
      <sz val="11"/>
      <color indexed="60"/>
      <name val="Tahoma"/>
      <family val="2"/>
    </font>
    <font>
      <b/>
      <sz val="11"/>
      <color indexed="8"/>
      <name val="Tahoma"/>
      <family val="2"/>
    </font>
    <font>
      <sz val="11"/>
      <color indexed="20"/>
      <name val="Tahoma"/>
      <family val="2"/>
    </font>
    <font>
      <b/>
      <sz val="11"/>
      <color indexed="63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b/>
      <sz val="16"/>
      <color theme="1"/>
      <name val="TH SarabunPSK"/>
      <family val="2"/>
    </font>
    <font>
      <sz val="14"/>
      <color rgb="FFFF0000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8"/>
      <color theme="1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sz val="18"/>
      <color theme="1"/>
      <name val="TH SarabunPSK"/>
      <family val="2"/>
    </font>
    <font>
      <sz val="18"/>
      <color theme="1"/>
      <name val="Tahoma"/>
      <family val="2"/>
      <charset val="222"/>
      <scheme val="minor"/>
    </font>
    <font>
      <b/>
      <sz val="18"/>
      <color theme="1"/>
      <name val="Tahoma"/>
      <family val="2"/>
      <charset val="222"/>
      <scheme val="minor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5"/>
      <color theme="1"/>
      <name val="Tahoma"/>
      <family val="2"/>
      <charset val="222"/>
      <scheme val="minor"/>
    </font>
    <font>
      <b/>
      <sz val="15"/>
      <name val="TH SarabunPSK"/>
      <family val="2"/>
    </font>
    <font>
      <b/>
      <sz val="15"/>
      <color theme="1"/>
      <name val="Tahoma"/>
      <family val="2"/>
      <charset val="222"/>
      <scheme val="minor"/>
    </font>
    <font>
      <b/>
      <sz val="15"/>
      <color theme="1"/>
      <name val="TH Krub"/>
    </font>
    <font>
      <sz val="10"/>
      <name val="Arial"/>
      <family val="2"/>
    </font>
    <font>
      <sz val="16"/>
      <color rgb="FFFF0000"/>
      <name val="TH SarabunPSK"/>
      <family val="2"/>
    </font>
    <font>
      <b/>
      <sz val="24"/>
      <name val="TH SarabunPSK"/>
      <family val="2"/>
    </font>
    <font>
      <sz val="24"/>
      <name val="TH SarabunPSK"/>
      <family val="2"/>
    </font>
    <font>
      <sz val="18"/>
      <name val="TH SarabunPSK"/>
      <family val="2"/>
    </font>
    <font>
      <i/>
      <sz val="12"/>
      <name val="TH SarabunPSK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color indexed="10"/>
      <name val="TH SarabunPSK"/>
      <family val="2"/>
    </font>
    <font>
      <sz val="14"/>
      <name val="Angsana New"/>
      <family val="1"/>
    </font>
    <font>
      <sz val="14"/>
      <color theme="3" tint="-0.249977111117893"/>
      <name val="Angsana New"/>
      <family val="1"/>
    </font>
    <font>
      <b/>
      <sz val="16"/>
      <name val="Cordia New"/>
      <family val="2"/>
    </font>
    <font>
      <sz val="14"/>
      <color rgb="FFFF0000"/>
      <name val="Cordia New"/>
      <family val="2"/>
    </font>
    <font>
      <b/>
      <i/>
      <u/>
      <sz val="16"/>
      <name val="TH SarabunPSK"/>
      <family val="2"/>
    </font>
    <font>
      <b/>
      <sz val="14"/>
      <color theme="1"/>
      <name val="TH Krub"/>
    </font>
    <font>
      <sz val="16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b/>
      <sz val="16"/>
      <color theme="1"/>
      <name val="Tahoma"/>
      <family val="2"/>
      <charset val="222"/>
      <scheme val="minor"/>
    </font>
    <font>
      <sz val="15"/>
      <color theme="1"/>
      <name val="TH SarabunPSK"/>
      <family val="2"/>
      <charset val="222"/>
    </font>
    <font>
      <b/>
      <sz val="16"/>
      <color theme="1"/>
      <name val="TH Krub"/>
    </font>
    <font>
      <b/>
      <sz val="18"/>
      <color rgb="FF000000"/>
      <name val="TH SarabunPSK"/>
      <family val="2"/>
    </font>
    <font>
      <sz val="16"/>
      <color rgb="FF000000"/>
      <name val="TH SarabunPSK"/>
      <family val="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1" tint="0.24994659260841701"/>
      </bottom>
      <diagonal/>
    </border>
    <border>
      <left style="thin">
        <color indexed="64"/>
      </left>
      <right style="thin">
        <color indexed="64"/>
      </right>
      <top style="hair">
        <color theme="1" tint="0.24994659260841701"/>
      </top>
      <bottom style="hair">
        <color theme="1" tint="0.24994659260841701"/>
      </bottom>
      <diagonal/>
    </border>
    <border>
      <left style="thin">
        <color indexed="64"/>
      </left>
      <right style="thin">
        <color indexed="64"/>
      </right>
      <top style="hair">
        <color theme="1" tint="0.2499465926084170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theme="1" tint="0.24994659260841701"/>
      </bottom>
      <diagonal/>
    </border>
    <border>
      <left style="thin">
        <color indexed="64"/>
      </left>
      <right/>
      <top/>
      <bottom style="hair">
        <color theme="1" tint="0.24994659260841701"/>
      </bottom>
      <diagonal/>
    </border>
    <border>
      <left style="thin">
        <color indexed="64"/>
      </left>
      <right/>
      <top style="hair">
        <color theme="1" tint="0.24994659260841701"/>
      </top>
      <bottom style="hair">
        <color theme="1" tint="0.24994659260841701"/>
      </bottom>
      <diagonal/>
    </border>
    <border>
      <left style="thin">
        <color indexed="64"/>
      </left>
      <right/>
      <top style="hair">
        <color theme="1" tint="0.24994659260841701"/>
      </top>
      <bottom/>
      <diagonal/>
    </border>
    <border>
      <left style="thin">
        <color indexed="64"/>
      </left>
      <right/>
      <top style="thin">
        <color indexed="64"/>
      </top>
      <bottom style="hair">
        <color theme="1" tint="0.24994659260841701"/>
      </bottom>
      <diagonal/>
    </border>
    <border>
      <left style="thin">
        <color indexed="64"/>
      </left>
      <right style="thin">
        <color indexed="64"/>
      </right>
      <top style="hair">
        <color theme="1" tint="0.2499465926084170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</borders>
  <cellStyleXfs count="320">
    <xf numFmtId="0" fontId="0" fillId="0" borderId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4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34" fillId="32" borderId="0" applyNumberFormat="0" applyBorder="0" applyAlignment="0" applyProtection="0"/>
    <xf numFmtId="0" fontId="35" fillId="0" borderId="0"/>
    <xf numFmtId="0" fontId="41" fillId="33" borderId="0" applyNumberFormat="0" applyBorder="0" applyAlignment="0" applyProtection="0"/>
    <xf numFmtId="0" fontId="41" fillId="34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41" fillId="38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36" borderId="0" applyNumberFormat="0" applyBorder="0" applyAlignment="0" applyProtection="0"/>
    <xf numFmtId="0" fontId="41" fillId="39" borderId="0" applyNumberFormat="0" applyBorder="0" applyAlignment="0" applyProtection="0"/>
    <xf numFmtId="0" fontId="41" fillId="42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3" fillId="47" borderId="0" applyNumberFormat="0" applyBorder="0" applyAlignment="0" applyProtection="0"/>
    <xf numFmtId="0" fontId="43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50" borderId="0" applyNumberFormat="0" applyBorder="0" applyAlignment="0" applyProtection="0"/>
    <xf numFmtId="0" fontId="45" fillId="34" borderId="0" applyNumberFormat="0" applyBorder="0" applyAlignment="0" applyProtection="0"/>
    <xf numFmtId="0" fontId="46" fillId="51" borderId="19" applyNumberFormat="0" applyAlignment="0" applyProtection="0"/>
    <xf numFmtId="0" fontId="47" fillId="52" borderId="20" applyNumberFormat="0" applyAlignment="0" applyProtection="0"/>
    <xf numFmtId="43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49" fillId="0" borderId="0"/>
    <xf numFmtId="187" fontId="50" fillId="0" borderId="0"/>
    <xf numFmtId="0" fontId="51" fillId="0" borderId="0" applyProtection="0"/>
    <xf numFmtId="188" fontId="50" fillId="0" borderId="0"/>
    <xf numFmtId="0" fontId="52" fillId="0" borderId="0" applyNumberFormat="0" applyFill="0" applyBorder="0" applyAlignment="0" applyProtection="0"/>
    <xf numFmtId="2" fontId="51" fillId="0" borderId="0" applyProtection="0"/>
    <xf numFmtId="0" fontId="53" fillId="35" borderId="0" applyNumberFormat="0" applyBorder="0" applyAlignment="0" applyProtection="0"/>
    <xf numFmtId="38" fontId="54" fillId="53" borderId="0" applyNumberFormat="0" applyBorder="0" applyAlignment="0" applyProtection="0"/>
    <xf numFmtId="0" fontId="55" fillId="0" borderId="21" applyNumberFormat="0" applyFill="0" applyAlignment="0" applyProtection="0"/>
    <xf numFmtId="0" fontId="56" fillId="0" borderId="22" applyNumberFormat="0" applyFill="0" applyAlignment="0" applyProtection="0"/>
    <xf numFmtId="0" fontId="57" fillId="0" borderId="23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Protection="0"/>
    <xf numFmtId="0" fontId="59" fillId="0" borderId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6" fillId="38" borderId="19" applyNumberFormat="0" applyAlignment="0" applyProtection="0"/>
    <xf numFmtId="10" fontId="54" fillId="54" borderId="18" applyNumberFormat="0" applyBorder="0" applyAlignment="0" applyProtection="0"/>
    <xf numFmtId="0" fontId="66" fillId="38" borderId="19" applyNumberFormat="0" applyAlignment="0" applyProtection="0"/>
    <xf numFmtId="0" fontId="67" fillId="0" borderId="24" applyNumberFormat="0" applyFill="0" applyAlignment="0" applyProtection="0"/>
    <xf numFmtId="0" fontId="68" fillId="55" borderId="0" applyNumberFormat="0" applyBorder="0" applyAlignment="0" applyProtection="0"/>
    <xf numFmtId="37" fontId="69" fillId="0" borderId="0"/>
    <xf numFmtId="189" fontId="70" fillId="0" borderId="0"/>
    <xf numFmtId="0" fontId="71" fillId="0" borderId="0"/>
    <xf numFmtId="0" fontId="35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40" fillId="0" borderId="0"/>
    <xf numFmtId="0" fontId="17" fillId="0" borderId="0"/>
    <xf numFmtId="0" fontId="41" fillId="0" borderId="0"/>
    <xf numFmtId="0" fontId="40" fillId="0" borderId="0"/>
    <xf numFmtId="0" fontId="35" fillId="0" borderId="0"/>
    <xf numFmtId="0" fontId="18" fillId="0" borderId="0"/>
    <xf numFmtId="0" fontId="72" fillId="0" borderId="0"/>
    <xf numFmtId="0" fontId="41" fillId="0" borderId="0"/>
    <xf numFmtId="0" fontId="40" fillId="0" borderId="0"/>
    <xf numFmtId="0" fontId="40" fillId="0" borderId="0"/>
    <xf numFmtId="0" fontId="35" fillId="0" borderId="0"/>
    <xf numFmtId="0" fontId="17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50" fillId="56" borderId="25" applyNumberFormat="0" applyFont="0" applyAlignment="0" applyProtection="0"/>
    <xf numFmtId="0" fontId="73" fillId="51" borderId="26" applyNumberFormat="0" applyAlignment="0" applyProtection="0"/>
    <xf numFmtId="10" fontId="72" fillId="0" borderId="0" applyFont="0" applyFill="0" applyBorder="0" applyAlignment="0" applyProtection="0"/>
    <xf numFmtId="0" fontId="72" fillId="0" borderId="0">
      <alignment vertical="justify"/>
    </xf>
    <xf numFmtId="0" fontId="72" fillId="0" borderId="0">
      <alignment vertical="justify"/>
    </xf>
    <xf numFmtId="0" fontId="72" fillId="0" borderId="0">
      <alignment vertical="justify"/>
    </xf>
    <xf numFmtId="0" fontId="72" fillId="0" borderId="0">
      <alignment vertical="justify"/>
    </xf>
    <xf numFmtId="1" fontId="72" fillId="0" borderId="11" applyNumberFormat="0" applyFill="0" applyAlignment="0" applyProtection="0">
      <alignment horizontal="center" vertical="center"/>
    </xf>
    <xf numFmtId="0" fontId="49" fillId="0" borderId="27" applyAlignment="0">
      <alignment horizontal="centerContinuous"/>
    </xf>
    <xf numFmtId="0" fontId="74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6" fillId="0" borderId="29"/>
    <xf numFmtId="0" fontId="72" fillId="0" borderId="0">
      <alignment horizontal="centerContinuous" vertical="center"/>
    </xf>
    <xf numFmtId="0" fontId="72" fillId="0" borderId="0">
      <alignment horizontal="centerContinuous" vertical="center"/>
    </xf>
    <xf numFmtId="0" fontId="72" fillId="0" borderId="0">
      <alignment horizontal="centerContinuous" vertical="center"/>
    </xf>
    <xf numFmtId="0" fontId="72" fillId="0" borderId="0">
      <alignment horizontal="centerContinuous" vertical="center"/>
    </xf>
    <xf numFmtId="0" fontId="77" fillId="0" borderId="0" applyNumberFormat="0" applyFill="0" applyBorder="0" applyAlignment="0" applyProtection="0"/>
    <xf numFmtId="0" fontId="50" fillId="0" borderId="14">
      <alignment horizontal="left"/>
    </xf>
    <xf numFmtId="0" fontId="78" fillId="51" borderId="19" applyNumberFormat="0" applyAlignment="0" applyProtection="0"/>
    <xf numFmtId="0" fontId="78" fillId="51" borderId="19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190" fontId="72" fillId="0" borderId="0" applyFont="0" applyFill="0" applyBorder="0" applyAlignment="0" applyProtection="0"/>
    <xf numFmtId="9" fontId="7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3" fillId="52" borderId="20" applyNumberFormat="0" applyAlignment="0" applyProtection="0"/>
    <xf numFmtId="0" fontId="83" fillId="52" borderId="20" applyNumberFormat="0" applyAlignment="0" applyProtection="0"/>
    <xf numFmtId="0" fontId="84" fillId="0" borderId="24" applyNumberFormat="0" applyFill="0" applyAlignment="0" applyProtection="0"/>
    <xf numFmtId="0" fontId="84" fillId="0" borderId="24" applyNumberFormat="0" applyFill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87" fillId="0" borderId="0"/>
    <xf numFmtId="0" fontId="72" fillId="0" borderId="0"/>
    <xf numFmtId="0" fontId="72" fillId="0" borderId="0"/>
    <xf numFmtId="0" fontId="88" fillId="0" borderId="0"/>
    <xf numFmtId="0" fontId="88" fillId="0" borderId="0"/>
    <xf numFmtId="0" fontId="72" fillId="0" borderId="0"/>
    <xf numFmtId="0" fontId="8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9" fillId="0" borderId="0"/>
    <xf numFmtId="0" fontId="90" fillId="38" borderId="19" applyNumberFormat="0" applyAlignment="0" applyProtection="0"/>
    <xf numFmtId="0" fontId="90" fillId="38" borderId="19" applyNumberFormat="0" applyAlignment="0" applyProtection="0"/>
    <xf numFmtId="0" fontId="91" fillId="55" borderId="0" applyNumberFormat="0" applyBorder="0" applyAlignment="0" applyProtection="0"/>
    <xf numFmtId="0" fontId="91" fillId="55" borderId="0" applyNumberFormat="0" applyBorder="0" applyAlignment="0" applyProtection="0"/>
    <xf numFmtId="0" fontId="92" fillId="0" borderId="28" applyNumberFormat="0" applyFill="0" applyAlignment="0" applyProtection="0"/>
    <xf numFmtId="0" fontId="92" fillId="0" borderId="28" applyNumberFormat="0" applyFill="0" applyAlignment="0" applyProtection="0"/>
    <xf numFmtId="0" fontId="93" fillId="34" borderId="0" applyNumberFormat="0" applyBorder="0" applyAlignment="0" applyProtection="0"/>
    <xf numFmtId="0" fontId="93" fillId="34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94" fillId="51" borderId="26" applyNumberFormat="0" applyAlignment="0" applyProtection="0"/>
    <xf numFmtId="0" fontId="94" fillId="51" borderId="26" applyNumberFormat="0" applyAlignment="0" applyProtection="0"/>
    <xf numFmtId="0" fontId="42" fillId="56" borderId="25" applyNumberFormat="0" applyFont="0" applyAlignment="0" applyProtection="0"/>
    <xf numFmtId="0" fontId="42" fillId="56" borderId="25" applyNumberFormat="0" applyFont="0" applyAlignment="0" applyProtection="0"/>
    <xf numFmtId="0" fontId="95" fillId="0" borderId="21" applyNumberFormat="0" applyFill="0" applyAlignment="0" applyProtection="0"/>
    <xf numFmtId="0" fontId="95" fillId="0" borderId="21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97" fillId="0" borderId="23" applyNumberFormat="0" applyFill="0" applyAlignment="0" applyProtection="0"/>
    <xf numFmtId="0" fontId="97" fillId="0" borderId="23" applyNumberFormat="0" applyFill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35" fillId="0" borderId="0"/>
    <xf numFmtId="0" fontId="35" fillId="0" borderId="0"/>
    <xf numFmtId="0" fontId="16" fillId="0" borderId="0"/>
    <xf numFmtId="0" fontId="89" fillId="0" borderId="0"/>
    <xf numFmtId="0" fontId="16" fillId="0" borderId="0"/>
    <xf numFmtId="0" fontId="16" fillId="0" borderId="0"/>
    <xf numFmtId="0" fontId="89" fillId="0" borderId="0"/>
    <xf numFmtId="0" fontId="72" fillId="0" borderId="0"/>
    <xf numFmtId="0" fontId="72" fillId="0" borderId="0" applyNumberFormat="0" applyFont="0" applyFill="0" applyBorder="0" applyAlignment="0" applyProtection="0"/>
    <xf numFmtId="0" fontId="16" fillId="0" borderId="0"/>
    <xf numFmtId="0" fontId="50" fillId="0" borderId="0"/>
    <xf numFmtId="0" fontId="16" fillId="0" borderId="0"/>
    <xf numFmtId="0" fontId="41" fillId="0" borderId="0"/>
    <xf numFmtId="0" fontId="15" fillId="0" borderId="0"/>
    <xf numFmtId="0" fontId="114" fillId="0" borderId="0"/>
    <xf numFmtId="43" fontId="72" fillId="0" borderId="0" applyFont="0" applyFill="0" applyBorder="0" applyAlignment="0" applyProtection="0"/>
    <xf numFmtId="0" fontId="35" fillId="0" borderId="0"/>
    <xf numFmtId="0" fontId="14" fillId="0" borderId="0"/>
    <xf numFmtId="0" fontId="3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43" fontId="8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0" fillId="0" borderId="0"/>
    <xf numFmtId="0" fontId="120" fillId="0" borderId="0"/>
    <xf numFmtId="0" fontId="5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1" fillId="0" borderId="0"/>
    <xf numFmtId="0" fontId="6" fillId="0" borderId="0"/>
    <xf numFmtId="0" fontId="5" fillId="0" borderId="0"/>
    <xf numFmtId="0" fontId="5" fillId="0" borderId="0"/>
    <xf numFmtId="0" fontId="50" fillId="0" borderId="0"/>
    <xf numFmtId="0" fontId="72" fillId="0" borderId="0"/>
    <xf numFmtId="0" fontId="35" fillId="0" borderId="0"/>
    <xf numFmtId="0" fontId="89" fillId="0" borderId="0"/>
    <xf numFmtId="43" fontId="18" fillId="0" borderId="0" applyFont="0" applyFill="0" applyBorder="0" applyAlignment="0" applyProtection="0"/>
    <xf numFmtId="0" fontId="35" fillId="0" borderId="0"/>
    <xf numFmtId="0" fontId="4" fillId="0" borderId="0"/>
    <xf numFmtId="0" fontId="3" fillId="0" borderId="0"/>
    <xf numFmtId="0" fontId="89" fillId="0" borderId="0"/>
    <xf numFmtId="0" fontId="7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138">
    <xf numFmtId="0" fontId="0" fillId="0" borderId="0" xfId="0"/>
    <xf numFmtId="0" fontId="36" fillId="0" borderId="0" xfId="42" applyFont="1"/>
    <xf numFmtId="0" fontId="37" fillId="0" borderId="0" xfId="42" applyFont="1" applyBorder="1" applyAlignment="1">
      <alignment horizontal="center" vertical="center"/>
    </xf>
    <xf numFmtId="0" fontId="38" fillId="0" borderId="0" xfId="42" applyFont="1" applyAlignment="1">
      <alignment horizontal="left"/>
    </xf>
    <xf numFmtId="0" fontId="36" fillId="0" borderId="0" xfId="42" applyFont="1" applyAlignment="1">
      <alignment horizontal="centerContinuous"/>
    </xf>
    <xf numFmtId="0" fontId="39" fillId="0" borderId="10" xfId="42" applyFont="1" applyBorder="1" applyAlignment="1">
      <alignment horizontal="centerContinuous"/>
    </xf>
    <xf numFmtId="0" fontId="39" fillId="0" borderId="12" xfId="42" applyFont="1" applyBorder="1" applyAlignment="1">
      <alignment horizontal="centerContinuous"/>
    </xf>
    <xf numFmtId="0" fontId="39" fillId="0" borderId="13" xfId="42" applyFont="1" applyBorder="1" applyAlignment="1">
      <alignment horizontal="center"/>
    </xf>
    <xf numFmtId="2" fontId="37" fillId="0" borderId="10" xfId="42" applyNumberFormat="1" applyFont="1" applyBorder="1" applyAlignment="1">
      <alignment horizontal="center"/>
    </xf>
    <xf numFmtId="2" fontId="37" fillId="0" borderId="14" xfId="42" applyNumberFormat="1" applyFont="1" applyBorder="1" applyAlignment="1">
      <alignment horizontal="center"/>
    </xf>
    <xf numFmtId="2" fontId="37" fillId="0" borderId="15" xfId="42" applyNumberFormat="1" applyFont="1" applyBorder="1" applyAlignment="1">
      <alignment horizontal="center"/>
    </xf>
    <xf numFmtId="0" fontId="37" fillId="0" borderId="16" xfId="42" applyFont="1" applyBorder="1" applyAlignment="1">
      <alignment horizontal="center"/>
    </xf>
    <xf numFmtId="0" fontId="37" fillId="0" borderId="17" xfId="42" applyFont="1" applyBorder="1" applyAlignment="1">
      <alignment horizontal="center"/>
    </xf>
    <xf numFmtId="0" fontId="37" fillId="0" borderId="18" xfId="42" applyFont="1" applyBorder="1" applyAlignment="1">
      <alignment horizontal="center"/>
    </xf>
    <xf numFmtId="1" fontId="37" fillId="0" borderId="18" xfId="42" applyNumberFormat="1" applyFont="1" applyBorder="1" applyAlignment="1">
      <alignment horizontal="center"/>
    </xf>
    <xf numFmtId="2" fontId="37" fillId="0" borderId="18" xfId="42" applyNumberFormat="1" applyFont="1" applyBorder="1" applyAlignment="1">
      <alignment horizontal="center"/>
    </xf>
    <xf numFmtId="0" fontId="39" fillId="0" borderId="0" xfId="42" applyFont="1" applyBorder="1" applyAlignment="1">
      <alignment horizontal="center"/>
    </xf>
    <xf numFmtId="0" fontId="36" fillId="0" borderId="0" xfId="42" applyFont="1" applyBorder="1"/>
    <xf numFmtId="0" fontId="39" fillId="0" borderId="0" xfId="42" applyFont="1" applyBorder="1" applyAlignment="1">
      <alignment horizontal="centerContinuous"/>
    </xf>
    <xf numFmtId="0" fontId="36" fillId="0" borderId="0" xfId="42" applyFont="1" applyAlignment="1">
      <alignment horizontal="center"/>
    </xf>
    <xf numFmtId="0" fontId="40" fillId="0" borderId="0" xfId="42" applyFont="1"/>
    <xf numFmtId="0" fontId="40" fillId="0" borderId="0" xfId="42" applyFont="1" applyAlignment="1">
      <alignment horizontal="centerContinuous"/>
    </xf>
    <xf numFmtId="0" fontId="37" fillId="0" borderId="31" xfId="42" applyFont="1" applyBorder="1" applyAlignment="1">
      <alignment horizontal="centerContinuous"/>
    </xf>
    <xf numFmtId="0" fontId="37" fillId="0" borderId="0" xfId="42" applyFont="1"/>
    <xf numFmtId="0" fontId="37" fillId="0" borderId="13" xfId="42" applyFont="1" applyBorder="1" applyAlignment="1">
      <alignment horizontal="center"/>
    </xf>
    <xf numFmtId="0" fontId="37" fillId="0" borderId="40" xfId="42" applyFont="1" applyBorder="1" applyAlignment="1">
      <alignment horizontal="center"/>
    </xf>
    <xf numFmtId="0" fontId="37" fillId="0" borderId="41" xfId="42" applyFont="1" applyBorder="1" applyAlignment="1">
      <alignment horizontal="center"/>
    </xf>
    <xf numFmtId="1" fontId="37" fillId="0" borderId="41" xfId="42" applyNumberFormat="1" applyFont="1" applyBorder="1" applyAlignment="1">
      <alignment horizontal="center"/>
    </xf>
    <xf numFmtId="2" fontId="37" fillId="0" borderId="30" xfId="42" applyNumberFormat="1" applyFont="1" applyBorder="1" applyAlignment="1">
      <alignment horizontal="center"/>
    </xf>
    <xf numFmtId="2" fontId="37" fillId="0" borderId="41" xfId="42" applyNumberFormat="1" applyFont="1" applyBorder="1" applyAlignment="1">
      <alignment horizontal="center"/>
    </xf>
    <xf numFmtId="0" fontId="37" fillId="0" borderId="0" xfId="42" applyFont="1" applyBorder="1" applyAlignment="1">
      <alignment horizontal="centerContinuous"/>
    </xf>
    <xf numFmtId="0" fontId="36" fillId="0" borderId="0" xfId="251" applyFont="1"/>
    <xf numFmtId="0" fontId="37" fillId="0" borderId="0" xfId="251" applyFont="1" applyBorder="1" applyAlignment="1">
      <alignment horizontal="center"/>
    </xf>
    <xf numFmtId="0" fontId="38" fillId="0" borderId="0" xfId="251" applyFont="1" applyAlignment="1">
      <alignment horizontal="left"/>
    </xf>
    <xf numFmtId="0" fontId="36" fillId="0" borderId="0" xfId="251" applyFont="1" applyAlignment="1">
      <alignment horizontal="centerContinuous"/>
    </xf>
    <xf numFmtId="0" fontId="39" fillId="0" borderId="31" xfId="251" applyFont="1" applyBorder="1" applyAlignment="1">
      <alignment horizontal="center" vertical="center"/>
    </xf>
    <xf numFmtId="0" fontId="39" fillId="0" borderId="49" xfId="251" applyFont="1" applyBorder="1" applyAlignment="1">
      <alignment horizontal="centerContinuous" vertical="center"/>
    </xf>
    <xf numFmtId="0" fontId="39" fillId="0" borderId="54" xfId="251" applyFont="1" applyBorder="1" applyAlignment="1">
      <alignment horizontal="centerContinuous" vertical="center"/>
    </xf>
    <xf numFmtId="0" fontId="39" fillId="0" borderId="50" xfId="251" applyFont="1" applyBorder="1" applyAlignment="1">
      <alignment horizontal="centerContinuous" vertical="center"/>
    </xf>
    <xf numFmtId="0" fontId="39" fillId="0" borderId="51" xfId="251" applyFont="1" applyBorder="1" applyAlignment="1">
      <alignment horizontal="centerContinuous" vertical="center"/>
    </xf>
    <xf numFmtId="0" fontId="39" fillId="0" borderId="13" xfId="251" applyFont="1" applyBorder="1" applyAlignment="1">
      <alignment vertical="center"/>
    </xf>
    <xf numFmtId="0" fontId="39" fillId="0" borderId="59" xfId="251" applyFont="1" applyBorder="1" applyAlignment="1">
      <alignment horizontal="center" vertical="center"/>
    </xf>
    <xf numFmtId="0" fontId="39" fillId="0" borderId="48" xfId="251" applyFont="1" applyBorder="1" applyAlignment="1">
      <alignment horizontal="center" vertical="center"/>
    </xf>
    <xf numFmtId="0" fontId="39" fillId="0" borderId="13" xfId="251" applyFont="1" applyBorder="1" applyAlignment="1">
      <alignment horizontal="center" vertical="center"/>
    </xf>
    <xf numFmtId="0" fontId="37" fillId="0" borderId="51" xfId="251" applyFont="1" applyBorder="1" applyAlignment="1">
      <alignment horizontal="center"/>
    </xf>
    <xf numFmtId="2" fontId="37" fillId="0" borderId="53" xfId="251" applyNumberFormat="1" applyFont="1" applyBorder="1" applyAlignment="1">
      <alignment horizontal="center"/>
    </xf>
    <xf numFmtId="0" fontId="37" fillId="0" borderId="44" xfId="251" applyFont="1" applyBorder="1" applyAlignment="1">
      <alignment horizontal="center"/>
    </xf>
    <xf numFmtId="2" fontId="37" fillId="0" borderId="14" xfId="251" applyNumberFormat="1" applyFont="1" applyBorder="1" applyAlignment="1">
      <alignment horizontal="center"/>
    </xf>
    <xf numFmtId="0" fontId="37" fillId="0" borderId="62" xfId="251" applyFont="1" applyBorder="1" applyAlignment="1">
      <alignment horizontal="center"/>
    </xf>
    <xf numFmtId="2" fontId="37" fillId="0" borderId="12" xfId="251" applyNumberFormat="1" applyFont="1" applyBorder="1" applyAlignment="1">
      <alignment horizontal="center"/>
    </xf>
    <xf numFmtId="0" fontId="37" fillId="0" borderId="40" xfId="251" applyFont="1" applyBorder="1" applyAlignment="1">
      <alignment horizontal="center"/>
    </xf>
    <xf numFmtId="0" fontId="37" fillId="0" borderId="41" xfId="251" applyFont="1" applyBorder="1" applyAlignment="1">
      <alignment horizontal="center"/>
    </xf>
    <xf numFmtId="0" fontId="37" fillId="0" borderId="66" xfId="251" applyFont="1" applyBorder="1" applyAlignment="1">
      <alignment horizontal="center"/>
    </xf>
    <xf numFmtId="0" fontId="37" fillId="0" borderId="65" xfId="251" applyFont="1" applyBorder="1" applyAlignment="1">
      <alignment horizontal="center"/>
    </xf>
    <xf numFmtId="1" fontId="37" fillId="0" borderId="30" xfId="251" applyNumberFormat="1" applyFont="1" applyBorder="1" applyAlignment="1">
      <alignment horizontal="center"/>
    </xf>
    <xf numFmtId="2" fontId="37" fillId="0" borderId="63" xfId="251" applyNumberFormat="1" applyFont="1" applyBorder="1" applyAlignment="1">
      <alignment horizontal="center"/>
    </xf>
    <xf numFmtId="2" fontId="37" fillId="0" borderId="64" xfId="251" applyNumberFormat="1" applyFont="1" applyBorder="1" applyAlignment="1">
      <alignment horizontal="center"/>
    </xf>
    <xf numFmtId="1" fontId="37" fillId="0" borderId="65" xfId="251" applyNumberFormat="1" applyFont="1" applyBorder="1" applyAlignment="1">
      <alignment horizontal="center"/>
    </xf>
    <xf numFmtId="0" fontId="37" fillId="0" borderId="34" xfId="251" applyFont="1" applyBorder="1" applyAlignment="1">
      <alignment horizontal="center"/>
    </xf>
    <xf numFmtId="2" fontId="37" fillId="0" borderId="0" xfId="251" applyNumberFormat="1" applyFont="1" applyBorder="1" applyAlignment="1">
      <alignment horizontal="center"/>
    </xf>
    <xf numFmtId="1" fontId="37" fillId="0" borderId="0" xfId="251" applyNumberFormat="1" applyFont="1" applyBorder="1" applyAlignment="1">
      <alignment horizontal="center"/>
    </xf>
    <xf numFmtId="0" fontId="40" fillId="0" borderId="0" xfId="254" applyFont="1" applyFill="1" applyBorder="1" applyAlignment="1">
      <alignment horizontal="left"/>
    </xf>
    <xf numFmtId="0" fontId="104" fillId="0" borderId="0" xfId="253" applyFont="1" applyAlignment="1">
      <alignment vertical="center"/>
    </xf>
    <xf numFmtId="0" fontId="99" fillId="0" borderId="0" xfId="0" applyFont="1" applyAlignment="1">
      <alignment vertical="center"/>
    </xf>
    <xf numFmtId="0" fontId="99" fillId="0" borderId="0" xfId="251" applyFont="1"/>
    <xf numFmtId="0" fontId="39" fillId="0" borderId="0" xfId="251" applyFont="1" applyBorder="1" applyAlignment="1">
      <alignment horizontal="center" vertical="center"/>
    </xf>
    <xf numFmtId="0" fontId="104" fillId="0" borderId="0" xfId="253" applyFont="1"/>
    <xf numFmtId="0" fontId="99" fillId="0" borderId="0" xfId="0" applyFont="1"/>
    <xf numFmtId="0" fontId="105" fillId="0" borderId="0" xfId="253" applyFont="1" applyFill="1" applyBorder="1" applyAlignment="1">
      <alignment horizontal="center"/>
    </xf>
    <xf numFmtId="0" fontId="105" fillId="0" borderId="0" xfId="253" applyFont="1" applyFill="1" applyBorder="1" applyAlignment="1">
      <alignment horizontal="left"/>
    </xf>
    <xf numFmtId="0" fontId="102" fillId="0" borderId="0" xfId="253" applyFont="1" applyFill="1" applyBorder="1" applyAlignment="1">
      <alignment horizontal="center"/>
    </xf>
    <xf numFmtId="0" fontId="98" fillId="0" borderId="0" xfId="253" applyFont="1" applyFill="1" applyBorder="1" applyAlignment="1">
      <alignment horizontal="center"/>
    </xf>
    <xf numFmtId="0" fontId="106" fillId="0" borderId="0" xfId="253" applyFont="1" applyFill="1" applyBorder="1"/>
    <xf numFmtId="0" fontId="38" fillId="0" borderId="0" xfId="254" applyFont="1" applyFill="1" applyBorder="1" applyAlignment="1">
      <alignment horizontal="left"/>
    </xf>
    <xf numFmtId="0" fontId="107" fillId="0" borderId="0" xfId="253" applyFont="1" applyFill="1" applyBorder="1"/>
    <xf numFmtId="0" fontId="37" fillId="0" borderId="31" xfId="146" applyFont="1" applyFill="1" applyBorder="1" applyAlignment="1">
      <alignment horizontal="centerContinuous"/>
    </xf>
    <xf numFmtId="0" fontId="100" fillId="0" borderId="0" xfId="253" applyFont="1" applyFill="1" applyBorder="1" applyAlignment="1">
      <alignment horizontal="center"/>
    </xf>
    <xf numFmtId="0" fontId="37" fillId="0" borderId="13" xfId="146" applyFont="1" applyFill="1" applyBorder="1" applyAlignment="1">
      <alignment horizontal="center" vertical="top" wrapText="1"/>
    </xf>
    <xf numFmtId="0" fontId="100" fillId="0" borderId="53" xfId="253" applyFont="1" applyFill="1" applyBorder="1" applyAlignment="1">
      <alignment horizontal="center"/>
    </xf>
    <xf numFmtId="0" fontId="100" fillId="0" borderId="53" xfId="253" applyFont="1" applyFill="1" applyBorder="1" applyAlignment="1">
      <alignment horizontal="left"/>
    </xf>
    <xf numFmtId="0" fontId="100" fillId="0" borderId="49" xfId="253" applyFont="1" applyBorder="1" applyAlignment="1">
      <alignment horizontal="center"/>
    </xf>
    <xf numFmtId="0" fontId="100" fillId="0" borderId="50" xfId="253" applyFont="1" applyBorder="1" applyAlignment="1">
      <alignment horizontal="center"/>
    </xf>
    <xf numFmtId="0" fontId="100" fillId="0" borderId="51" xfId="253" applyFont="1" applyBorder="1" applyAlignment="1">
      <alignment horizontal="center"/>
    </xf>
    <xf numFmtId="0" fontId="98" fillId="0" borderId="53" xfId="253" applyFont="1" applyFill="1" applyBorder="1" applyAlignment="1">
      <alignment horizontal="center"/>
    </xf>
    <xf numFmtId="0" fontId="100" fillId="0" borderId="49" xfId="253" applyFont="1" applyFill="1" applyBorder="1" applyAlignment="1">
      <alignment horizontal="center"/>
    </xf>
    <xf numFmtId="0" fontId="100" fillId="0" borderId="50" xfId="253" applyFont="1" applyFill="1" applyBorder="1" applyAlignment="1">
      <alignment horizontal="center"/>
    </xf>
    <xf numFmtId="0" fontId="100" fillId="0" borderId="51" xfId="253" applyFont="1" applyFill="1" applyBorder="1" applyAlignment="1">
      <alignment horizontal="center"/>
    </xf>
    <xf numFmtId="2" fontId="37" fillId="0" borderId="53" xfId="146" applyNumberFormat="1" applyFont="1" applyFill="1" applyBorder="1" applyAlignment="1">
      <alignment horizontal="center"/>
    </xf>
    <xf numFmtId="0" fontId="100" fillId="0" borderId="14" xfId="253" applyFont="1" applyFill="1" applyBorder="1" applyAlignment="1">
      <alignment horizontal="center"/>
    </xf>
    <xf numFmtId="0" fontId="100" fillId="0" borderId="14" xfId="253" applyFont="1" applyFill="1" applyBorder="1" applyAlignment="1">
      <alignment horizontal="left"/>
    </xf>
    <xf numFmtId="0" fontId="100" fillId="0" borderId="60" xfId="253" applyFont="1" applyBorder="1" applyAlignment="1">
      <alignment horizontal="center"/>
    </xf>
    <xf numFmtId="0" fontId="100" fillId="0" borderId="61" xfId="253" applyFont="1" applyBorder="1" applyAlignment="1">
      <alignment horizontal="center"/>
    </xf>
    <xf numFmtId="0" fontId="100" fillId="0" borderId="44" xfId="253" applyFont="1" applyBorder="1" applyAlignment="1">
      <alignment horizontal="center"/>
    </xf>
    <xf numFmtId="0" fontId="98" fillId="0" borderId="14" xfId="253" applyFont="1" applyFill="1" applyBorder="1" applyAlignment="1">
      <alignment horizontal="center"/>
    </xf>
    <xf numFmtId="0" fontId="100" fillId="0" borderId="60" xfId="253" applyFont="1" applyFill="1" applyBorder="1" applyAlignment="1">
      <alignment horizontal="center"/>
    </xf>
    <xf numFmtId="0" fontId="100" fillId="0" borderId="61" xfId="253" applyFont="1" applyFill="1" applyBorder="1" applyAlignment="1">
      <alignment horizontal="center"/>
    </xf>
    <xf numFmtId="0" fontId="100" fillId="0" borderId="44" xfId="253" applyFont="1" applyFill="1" applyBorder="1" applyAlignment="1">
      <alignment horizontal="center"/>
    </xf>
    <xf numFmtId="2" fontId="37" fillId="0" borderId="14" xfId="146" applyNumberFormat="1" applyFont="1" applyFill="1" applyBorder="1" applyAlignment="1">
      <alignment horizontal="center"/>
    </xf>
    <xf numFmtId="0" fontId="100" fillId="0" borderId="15" xfId="253" applyFont="1" applyFill="1" applyBorder="1" applyAlignment="1">
      <alignment horizontal="center"/>
    </xf>
    <xf numFmtId="0" fontId="100" fillId="0" borderId="15" xfId="253" applyFont="1" applyFill="1" applyBorder="1" applyAlignment="1">
      <alignment horizontal="left"/>
    </xf>
    <xf numFmtId="0" fontId="100" fillId="0" borderId="58" xfId="253" applyFont="1" applyBorder="1" applyAlignment="1">
      <alignment horizontal="center"/>
    </xf>
    <xf numFmtId="0" fontId="100" fillId="0" borderId="59" xfId="253" applyFont="1" applyBorder="1" applyAlignment="1">
      <alignment horizontal="center"/>
    </xf>
    <xf numFmtId="0" fontId="100" fillId="0" borderId="48" xfId="253" applyFont="1" applyBorder="1" applyAlignment="1">
      <alignment horizontal="center"/>
    </xf>
    <xf numFmtId="0" fontId="98" fillId="0" borderId="15" xfId="253" applyFont="1" applyFill="1" applyBorder="1" applyAlignment="1">
      <alignment horizontal="center"/>
    </xf>
    <xf numFmtId="0" fontId="100" fillId="0" borderId="58" xfId="253" applyFont="1" applyFill="1" applyBorder="1" applyAlignment="1">
      <alignment horizontal="center"/>
    </xf>
    <xf numFmtId="0" fontId="100" fillId="0" borderId="59" xfId="253" applyFont="1" applyFill="1" applyBorder="1" applyAlignment="1">
      <alignment horizontal="center"/>
    </xf>
    <xf numFmtId="0" fontId="100" fillId="0" borderId="48" xfId="253" applyFont="1" applyFill="1" applyBorder="1" applyAlignment="1">
      <alignment horizontal="center"/>
    </xf>
    <xf numFmtId="2" fontId="37" fillId="0" borderId="15" xfId="146" applyNumberFormat="1" applyFont="1" applyFill="1" applyBorder="1" applyAlignment="1">
      <alignment horizontal="center"/>
    </xf>
    <xf numFmtId="0" fontId="108" fillId="0" borderId="40" xfId="253" applyFont="1" applyBorder="1" applyAlignment="1">
      <alignment horizontal="center"/>
    </xf>
    <xf numFmtId="0" fontId="108" fillId="0" borderId="41" xfId="253" applyFont="1" applyBorder="1" applyAlignment="1">
      <alignment horizontal="left"/>
    </xf>
    <xf numFmtId="0" fontId="98" fillId="0" borderId="63" xfId="253" applyFont="1" applyFill="1" applyBorder="1" applyAlignment="1">
      <alignment horizontal="center"/>
    </xf>
    <xf numFmtId="0" fontId="98" fillId="0" borderId="64" xfId="253" applyFont="1" applyFill="1" applyBorder="1" applyAlignment="1">
      <alignment horizontal="center"/>
    </xf>
    <xf numFmtId="0" fontId="98" fillId="0" borderId="65" xfId="253" applyFont="1" applyFill="1" applyBorder="1" applyAlignment="1">
      <alignment horizontal="center"/>
    </xf>
    <xf numFmtId="0" fontId="98" fillId="0" borderId="30" xfId="253" applyFont="1" applyFill="1" applyBorder="1" applyAlignment="1">
      <alignment horizontal="center"/>
    </xf>
    <xf numFmtId="1" fontId="37" fillId="0" borderId="30" xfId="146" applyNumberFormat="1" applyFont="1" applyFill="1" applyBorder="1" applyAlignment="1">
      <alignment horizontal="center"/>
    </xf>
    <xf numFmtId="0" fontId="39" fillId="0" borderId="0" xfId="146" applyFont="1"/>
    <xf numFmtId="0" fontId="36" fillId="0" borderId="0" xfId="146" applyFont="1"/>
    <xf numFmtId="0" fontId="39" fillId="0" borderId="0" xfId="146" applyFont="1" applyAlignment="1">
      <alignment horizontal="center"/>
    </xf>
    <xf numFmtId="0" fontId="36" fillId="0" borderId="0" xfId="146" applyFont="1" applyAlignment="1">
      <alignment horizontal="center"/>
    </xf>
    <xf numFmtId="0" fontId="109" fillId="0" borderId="0" xfId="253" applyFont="1" applyBorder="1" applyAlignment="1">
      <alignment horizontal="center"/>
    </xf>
    <xf numFmtId="0" fontId="109" fillId="0" borderId="0" xfId="253" applyFont="1" applyBorder="1" applyAlignment="1">
      <alignment horizontal="left"/>
    </xf>
    <xf numFmtId="0" fontId="108" fillId="0" borderId="0" xfId="253" applyFont="1" applyBorder="1" applyAlignment="1">
      <alignment horizontal="center" vertical="center"/>
    </xf>
    <xf numFmtId="0" fontId="108" fillId="0" borderId="0" xfId="253" applyFont="1" applyBorder="1" applyAlignment="1">
      <alignment horizontal="center"/>
    </xf>
    <xf numFmtId="0" fontId="110" fillId="0" borderId="0" xfId="253" applyFont="1" applyBorder="1"/>
    <xf numFmtId="0" fontId="108" fillId="0" borderId="0" xfId="253" applyFont="1" applyBorder="1" applyAlignment="1">
      <alignment horizontal="left"/>
    </xf>
    <xf numFmtId="0" fontId="112" fillId="0" borderId="0" xfId="253" applyFont="1" applyBorder="1"/>
    <xf numFmtId="0" fontId="100" fillId="0" borderId="0" xfId="253" applyFont="1" applyAlignment="1">
      <alignment horizontal="center"/>
    </xf>
    <xf numFmtId="0" fontId="100" fillId="0" borderId="0" xfId="253" applyFont="1" applyAlignment="1">
      <alignment horizontal="left"/>
    </xf>
    <xf numFmtId="0" fontId="98" fillId="0" borderId="0" xfId="253" applyFont="1" applyAlignment="1">
      <alignment horizontal="center"/>
    </xf>
    <xf numFmtId="0" fontId="16" fillId="0" borderId="0" xfId="253"/>
    <xf numFmtId="0" fontId="113" fillId="0" borderId="80" xfId="0" applyFont="1" applyBorder="1" applyAlignment="1">
      <alignment horizontal="center"/>
    </xf>
    <xf numFmtId="0" fontId="108" fillId="0" borderId="31" xfId="0" applyFont="1" applyBorder="1" applyAlignment="1">
      <alignment horizontal="center"/>
    </xf>
    <xf numFmtId="0" fontId="37" fillId="0" borderId="30" xfId="0" applyFont="1" applyFill="1" applyBorder="1" applyAlignment="1">
      <alignment horizontal="centerContinuous"/>
    </xf>
    <xf numFmtId="0" fontId="40" fillId="0" borderId="0" xfId="135" applyFont="1"/>
    <xf numFmtId="0" fontId="37" fillId="0" borderId="50" xfId="258" applyFont="1" applyBorder="1" applyAlignment="1">
      <alignment horizontal="centerContinuous" vertical="center" shrinkToFit="1"/>
    </xf>
    <xf numFmtId="0" fontId="37" fillId="0" borderId="59" xfId="261" applyFont="1" applyBorder="1" applyAlignment="1">
      <alignment horizontal="center" vertical="center" shrinkToFit="1"/>
    </xf>
    <xf numFmtId="0" fontId="40" fillId="0" borderId="81" xfId="135" applyFont="1" applyBorder="1" applyAlignment="1">
      <alignment horizontal="center" vertical="center"/>
    </xf>
    <xf numFmtId="0" fontId="40" fillId="0" borderId="61" xfId="261" applyFont="1" applyBorder="1" applyAlignment="1">
      <alignment vertical="center" shrinkToFit="1"/>
    </xf>
    <xf numFmtId="1" fontId="40" fillId="0" borderId="60" xfId="135" applyNumberFormat="1" applyFont="1" applyBorder="1" applyAlignment="1" applyProtection="1">
      <alignment horizontal="center" vertical="center"/>
    </xf>
    <xf numFmtId="0" fontId="37" fillId="0" borderId="0" xfId="135" applyFont="1"/>
    <xf numFmtId="0" fontId="37" fillId="0" borderId="0" xfId="135" applyFont="1" applyAlignment="1">
      <alignment vertical="center"/>
    </xf>
    <xf numFmtId="0" fontId="40" fillId="0" borderId="0" xfId="269" applyFont="1" applyAlignment="1">
      <alignment vertical="center"/>
    </xf>
    <xf numFmtId="0" fontId="116" fillId="0" borderId="0" xfId="269" applyFont="1" applyAlignment="1">
      <alignment horizontal="centerContinuous" vertical="center"/>
    </xf>
    <xf numFmtId="0" fontId="40" fillId="0" borderId="0" xfId="269" applyFont="1" applyAlignment="1">
      <alignment horizontal="centerContinuous" vertical="center"/>
    </xf>
    <xf numFmtId="0" fontId="117" fillId="0" borderId="0" xfId="269" applyFont="1" applyAlignment="1">
      <alignment horizontal="centerContinuous" vertical="center"/>
    </xf>
    <xf numFmtId="0" fontId="117" fillId="0" borderId="0" xfId="269" applyFont="1" applyAlignment="1">
      <alignment vertical="center"/>
    </xf>
    <xf numFmtId="0" fontId="118" fillId="0" borderId="0" xfId="269" applyFont="1" applyAlignment="1">
      <alignment vertical="center"/>
    </xf>
    <xf numFmtId="0" fontId="38" fillId="0" borderId="0" xfId="269" applyFont="1" applyAlignment="1">
      <alignment horizontal="center" vertical="center"/>
    </xf>
    <xf numFmtId="0" fontId="40" fillId="0" borderId="0" xfId="269" applyFont="1" applyAlignment="1">
      <alignment horizontal="center" vertical="center"/>
    </xf>
    <xf numFmtId="0" fontId="40" fillId="0" borderId="0" xfId="156" applyFont="1" applyFill="1" applyBorder="1"/>
    <xf numFmtId="0" fontId="40" fillId="0" borderId="0" xfId="156" applyFont="1" applyFill="1" applyBorder="1" applyAlignment="1">
      <alignment horizontal="center"/>
    </xf>
    <xf numFmtId="0" fontId="40" fillId="0" borderId="0" xfId="150" applyFont="1" applyAlignment="1"/>
    <xf numFmtId="0" fontId="36" fillId="0" borderId="0" xfId="150" applyFont="1"/>
    <xf numFmtId="0" fontId="37" fillId="0" borderId="0" xfId="150" applyFont="1" applyAlignment="1">
      <alignment horizontal="center" vertical="center"/>
    </xf>
    <xf numFmtId="0" fontId="38" fillId="0" borderId="0" xfId="150" applyFont="1" applyAlignment="1"/>
    <xf numFmtId="0" fontId="36" fillId="0" borderId="0" xfId="150" applyFont="1" applyAlignment="1">
      <alignment horizontal="centerContinuous"/>
    </xf>
    <xf numFmtId="0" fontId="37" fillId="0" borderId="31" xfId="150" applyFont="1" applyBorder="1" applyAlignment="1">
      <alignment horizontal="center"/>
    </xf>
    <xf numFmtId="0" fontId="37" fillId="0" borderId="31" xfId="150" applyFont="1" applyBorder="1" applyAlignment="1">
      <alignment horizontal="centerContinuous"/>
    </xf>
    <xf numFmtId="0" fontId="37" fillId="0" borderId="63" xfId="150" applyFont="1" applyBorder="1" applyAlignment="1">
      <alignment horizontal="centerContinuous"/>
    </xf>
    <xf numFmtId="0" fontId="37" fillId="0" borderId="65" xfId="150" applyFont="1" applyBorder="1" applyAlignment="1">
      <alignment horizontal="centerContinuous"/>
    </xf>
    <xf numFmtId="0" fontId="37" fillId="0" borderId="66" xfId="150" applyFont="1" applyBorder="1" applyAlignment="1">
      <alignment horizontal="centerContinuous"/>
    </xf>
    <xf numFmtId="0" fontId="37" fillId="0" borderId="74" xfId="150" applyFont="1" applyBorder="1" applyAlignment="1">
      <alignment horizontal="centerContinuous"/>
    </xf>
    <xf numFmtId="0" fontId="37" fillId="0" borderId="31" xfId="267" applyFont="1" applyBorder="1" applyAlignment="1">
      <alignment horizontal="centerContinuous"/>
    </xf>
    <xf numFmtId="0" fontId="40" fillId="0" borderId="0" xfId="150" applyFont="1"/>
    <xf numFmtId="0" fontId="37" fillId="0" borderId="13" xfId="150" applyFont="1" applyBorder="1" applyAlignment="1">
      <alignment horizontal="center"/>
    </xf>
    <xf numFmtId="0" fontId="37" fillId="0" borderId="13" xfId="150" applyFont="1" applyBorder="1" applyAlignment="1">
      <alignment horizontal="centerContinuous"/>
    </xf>
    <xf numFmtId="0" fontId="37" fillId="0" borderId="85" xfId="150" applyFont="1" applyBorder="1" applyAlignment="1">
      <alignment horizontal="centerContinuous"/>
    </xf>
    <xf numFmtId="0" fontId="37" fillId="0" borderId="52" xfId="150" applyFont="1" applyBorder="1" applyAlignment="1">
      <alignment horizontal="centerContinuous"/>
    </xf>
    <xf numFmtId="0" fontId="37" fillId="0" borderId="86" xfId="150" applyFont="1" applyBorder="1" applyAlignment="1">
      <alignment horizontal="centerContinuous"/>
    </xf>
    <xf numFmtId="0" fontId="37" fillId="0" borderId="13" xfId="150" applyFont="1" applyBorder="1" applyAlignment="1"/>
    <xf numFmtId="0" fontId="37" fillId="0" borderId="33" xfId="267" applyFont="1" applyBorder="1" applyAlignment="1"/>
    <xf numFmtId="0" fontId="37" fillId="0" borderId="34" xfId="267" applyFont="1" applyBorder="1" applyAlignment="1"/>
    <xf numFmtId="1" fontId="37" fillId="0" borderId="0" xfId="267" applyNumberFormat="1" applyFont="1" applyBorder="1" applyAlignment="1">
      <alignment horizontal="right"/>
    </xf>
    <xf numFmtId="0" fontId="40" fillId="0" borderId="0" xfId="150" applyFont="1" applyBorder="1"/>
    <xf numFmtId="0" fontId="37" fillId="0" borderId="30" xfId="150" applyFont="1" applyBorder="1" applyAlignment="1">
      <alignment horizontal="center"/>
    </xf>
    <xf numFmtId="1" fontId="37" fillId="0" borderId="33" xfId="267" applyNumberFormat="1" applyFont="1" applyBorder="1" applyAlignment="1">
      <alignment horizontal="right"/>
    </xf>
    <xf numFmtId="49" fontId="37" fillId="0" borderId="34" xfId="267" applyNumberFormat="1" applyFont="1" applyBorder="1" applyAlignment="1">
      <alignment horizontal="left"/>
    </xf>
    <xf numFmtId="1" fontId="37" fillId="0" borderId="40" xfId="267" applyNumberFormat="1" applyFont="1" applyBorder="1" applyAlignment="1">
      <alignment horizontal="right"/>
    </xf>
    <xf numFmtId="0" fontId="36" fillId="0" borderId="0" xfId="167" applyFont="1"/>
    <xf numFmtId="0" fontId="119" fillId="0" borderId="0" xfId="167" applyFont="1" applyAlignment="1">
      <alignment horizontal="right"/>
    </xf>
    <xf numFmtId="0" fontId="103" fillId="0" borderId="0" xfId="167" applyFont="1"/>
    <xf numFmtId="0" fontId="36" fillId="0" borderId="0" xfId="167" applyFont="1" applyAlignment="1">
      <alignment horizontal="right"/>
    </xf>
    <xf numFmtId="1" fontId="36" fillId="0" borderId="0" xfId="167" applyNumberFormat="1" applyFont="1"/>
    <xf numFmtId="0" fontId="103" fillId="0" borderId="61" xfId="261" applyFont="1" applyBorder="1" applyAlignment="1">
      <alignment vertical="center" shrinkToFit="1"/>
    </xf>
    <xf numFmtId="0" fontId="40" fillId="0" borderId="0" xfId="135" applyFont="1" applyAlignment="1">
      <alignment horizontal="left"/>
    </xf>
    <xf numFmtId="0" fontId="37" fillId="0" borderId="86" xfId="258" applyFont="1" applyBorder="1" applyAlignment="1">
      <alignment horizontal="center" vertical="center"/>
    </xf>
    <xf numFmtId="0" fontId="37" fillId="0" borderId="83" xfId="261" applyFont="1" applyBorder="1" applyAlignment="1">
      <alignment horizontal="center" vertical="center"/>
    </xf>
    <xf numFmtId="0" fontId="40" fillId="0" borderId="82" xfId="261" applyFont="1" applyBorder="1" applyAlignment="1">
      <alignment horizontal="center" vertical="center"/>
    </xf>
    <xf numFmtId="0" fontId="40" fillId="0" borderId="42" xfId="261" applyFont="1" applyBorder="1" applyAlignment="1">
      <alignment horizontal="center" vertical="center"/>
    </xf>
    <xf numFmtId="0" fontId="98" fillId="0" borderId="0" xfId="135" applyFont="1" applyAlignment="1">
      <alignment vertical="center"/>
    </xf>
    <xf numFmtId="0" fontId="98" fillId="0" borderId="0" xfId="135" applyFont="1"/>
    <xf numFmtId="0" fontId="100" fillId="0" borderId="0" xfId="135" applyFont="1"/>
    <xf numFmtId="1" fontId="100" fillId="0" borderId="27" xfId="135" applyNumberFormat="1" applyFont="1" applyBorder="1" applyAlignment="1" applyProtection="1">
      <alignment horizontal="left" vertical="center" shrinkToFit="1"/>
    </xf>
    <xf numFmtId="0" fontId="100" fillId="0" borderId="27" xfId="135" applyFont="1" applyBorder="1"/>
    <xf numFmtId="0" fontId="100" fillId="0" borderId="27" xfId="263" applyFont="1" applyFill="1" applyBorder="1" applyAlignment="1">
      <alignment horizontal="left" vertical="center" shrinkToFit="1"/>
    </xf>
    <xf numFmtId="0" fontId="37" fillId="0" borderId="54" xfId="258" applyFont="1" applyBorder="1" applyAlignment="1">
      <alignment horizontal="centerContinuous" vertical="center"/>
    </xf>
    <xf numFmtId="0" fontId="37" fillId="0" borderId="47" xfId="261" applyFont="1" applyBorder="1" applyAlignment="1">
      <alignment horizontal="center" vertical="center"/>
    </xf>
    <xf numFmtId="0" fontId="40" fillId="0" borderId="55" xfId="261" applyFont="1" applyBorder="1" applyAlignment="1">
      <alignment horizontal="center" vertical="center"/>
    </xf>
    <xf numFmtId="0" fontId="40" fillId="0" borderId="43" xfId="261" applyFont="1" applyBorder="1" applyAlignment="1">
      <alignment horizontal="center" vertical="center"/>
    </xf>
    <xf numFmtId="0" fontId="103" fillId="0" borderId="43" xfId="261" applyFont="1" applyBorder="1" applyAlignment="1">
      <alignment horizontal="center" vertical="center"/>
    </xf>
    <xf numFmtId="0" fontId="37" fillId="0" borderId="36" xfId="258" applyFont="1" applyBorder="1" applyAlignment="1">
      <alignment horizontal="center" vertical="center"/>
    </xf>
    <xf numFmtId="0" fontId="40" fillId="0" borderId="14" xfId="257" applyFont="1" applyFill="1" applyBorder="1" applyAlignment="1">
      <alignment horizontal="left" vertical="center"/>
    </xf>
    <xf numFmtId="0" fontId="40" fillId="0" borderId="14" xfId="135" applyFont="1" applyBorder="1"/>
    <xf numFmtId="0" fontId="40" fillId="0" borderId="14" xfId="135" applyFont="1" applyBorder="1" applyAlignment="1">
      <alignment horizontal="left" vertical="center"/>
    </xf>
    <xf numFmtId="0" fontId="37" fillId="0" borderId="31" xfId="258" applyFont="1" applyBorder="1" applyAlignment="1">
      <alignment horizontal="center" vertical="center"/>
    </xf>
    <xf numFmtId="0" fontId="37" fillId="0" borderId="13" xfId="261" applyFont="1" applyBorder="1" applyAlignment="1">
      <alignment horizontal="center" vertical="center"/>
    </xf>
    <xf numFmtId="0" fontId="40" fillId="0" borderId="36" xfId="261" applyFont="1" applyBorder="1" applyAlignment="1">
      <alignment horizontal="center" vertical="center"/>
    </xf>
    <xf numFmtId="0" fontId="40" fillId="0" borderId="14" xfId="261" applyFont="1" applyBorder="1" applyAlignment="1">
      <alignment horizontal="left" vertical="center"/>
    </xf>
    <xf numFmtId="0" fontId="40" fillId="0" borderId="14" xfId="135" applyFont="1" applyBorder="1" applyAlignment="1">
      <alignment horizontal="left"/>
    </xf>
    <xf numFmtId="0" fontId="37" fillId="0" borderId="14" xfId="261" applyFont="1" applyBorder="1" applyAlignment="1">
      <alignment horizontal="left" vertical="center"/>
    </xf>
    <xf numFmtId="0" fontId="40" fillId="0" borderId="36" xfId="135" applyFont="1" applyBorder="1" applyAlignment="1">
      <alignment horizontal="center" vertical="center"/>
    </xf>
    <xf numFmtId="1" fontId="40" fillId="0" borderId="14" xfId="135" applyNumberFormat="1" applyFont="1" applyBorder="1" applyAlignment="1" applyProtection="1">
      <alignment horizontal="center" vertical="center"/>
    </xf>
    <xf numFmtId="1" fontId="37" fillId="0" borderId="10" xfId="42" applyNumberFormat="1" applyFont="1" applyBorder="1" applyAlignment="1">
      <alignment horizontal="center"/>
    </xf>
    <xf numFmtId="1" fontId="37" fillId="0" borderId="14" xfId="42" applyNumberFormat="1" applyFont="1" applyBorder="1" applyAlignment="1">
      <alignment horizontal="center"/>
    </xf>
    <xf numFmtId="1" fontId="37" fillId="0" borderId="15" xfId="42" applyNumberFormat="1" applyFont="1" applyBorder="1" applyAlignment="1">
      <alignment horizontal="center"/>
    </xf>
    <xf numFmtId="0" fontId="98" fillId="0" borderId="0" xfId="253" applyFont="1" applyBorder="1" applyAlignment="1">
      <alignment horizontal="right"/>
    </xf>
    <xf numFmtId="0" fontId="115" fillId="0" borderId="14" xfId="135" applyFont="1" applyBorder="1" applyAlignment="1">
      <alignment horizontal="left"/>
    </xf>
    <xf numFmtId="0" fontId="100" fillId="0" borderId="84" xfId="135" applyFont="1" applyBorder="1" applyAlignment="1">
      <alignment horizontal="left" vertical="center"/>
    </xf>
    <xf numFmtId="0" fontId="40" fillId="0" borderId="36" xfId="258" applyFont="1" applyBorder="1" applyAlignment="1">
      <alignment horizontal="left" vertical="center"/>
    </xf>
    <xf numFmtId="1" fontId="40" fillId="0" borderId="15" xfId="135" applyNumberFormat="1" applyFont="1" applyBorder="1" applyAlignment="1" applyProtection="1">
      <alignment horizontal="center" vertical="center"/>
    </xf>
    <xf numFmtId="1" fontId="40" fillId="0" borderId="58" xfId="135" applyNumberFormat="1" applyFont="1" applyBorder="1" applyAlignment="1" applyProtection="1">
      <alignment horizontal="center" vertical="center"/>
    </xf>
    <xf numFmtId="1" fontId="100" fillId="0" borderId="46" xfId="135" applyNumberFormat="1" applyFont="1" applyBorder="1" applyAlignment="1" applyProtection="1">
      <alignment horizontal="left" vertical="center" shrinkToFit="1"/>
    </xf>
    <xf numFmtId="0" fontId="40" fillId="0" borderId="15" xfId="135" applyFont="1" applyBorder="1" applyAlignment="1">
      <alignment horizontal="left" vertical="center"/>
    </xf>
    <xf numFmtId="0" fontId="40" fillId="0" borderId="47" xfId="261" applyFont="1" applyBorder="1" applyAlignment="1">
      <alignment horizontal="center" vertical="center"/>
    </xf>
    <xf numFmtId="0" fontId="40" fillId="0" borderId="59" xfId="261" applyFont="1" applyBorder="1" applyAlignment="1">
      <alignment vertical="center" shrinkToFit="1"/>
    </xf>
    <xf numFmtId="0" fontId="40" fillId="0" borderId="77" xfId="261" applyFont="1" applyBorder="1" applyAlignment="1">
      <alignment horizontal="center" vertical="center"/>
    </xf>
    <xf numFmtId="0" fontId="37" fillId="0" borderId="15" xfId="261" applyFont="1" applyBorder="1" applyAlignment="1">
      <alignment horizontal="left" vertical="center"/>
    </xf>
    <xf numFmtId="0" fontId="37" fillId="0" borderId="41" xfId="0" applyFont="1" applyFill="1" applyBorder="1" applyAlignment="1">
      <alignment horizontal="centerContinuous"/>
    </xf>
    <xf numFmtId="0" fontId="37" fillId="0" borderId="40" xfId="0" applyFont="1" applyFill="1" applyBorder="1" applyAlignment="1">
      <alignment horizontal="centerContinuous"/>
    </xf>
    <xf numFmtId="0" fontId="40" fillId="0" borderId="56" xfId="261" applyFont="1" applyBorder="1" applyAlignment="1">
      <alignment horizontal="left" vertical="center" shrinkToFit="1"/>
    </xf>
    <xf numFmtId="0" fontId="40" fillId="0" borderId="0" xfId="135" applyFont="1" applyAlignment="1">
      <alignment vertical="center"/>
    </xf>
    <xf numFmtId="0" fontId="37" fillId="0" borderId="0" xfId="251" applyFont="1" applyBorder="1" applyAlignment="1">
      <alignment horizontal="right"/>
    </xf>
    <xf numFmtId="0" fontId="37" fillId="0" borderId="0" xfId="42" applyFont="1" applyBorder="1" applyAlignment="1">
      <alignment horizontal="right" vertical="center"/>
    </xf>
    <xf numFmtId="0" fontId="100" fillId="0" borderId="42" xfId="261" applyFont="1" applyBorder="1" applyAlignment="1">
      <alignment horizontal="center" vertical="center"/>
    </xf>
    <xf numFmtId="0" fontId="98" fillId="0" borderId="0" xfId="253" applyFont="1" applyFill="1" applyBorder="1" applyAlignment="1">
      <alignment horizontal="right"/>
    </xf>
    <xf numFmtId="0" fontId="100" fillId="0" borderId="0" xfId="302" applyFont="1" applyAlignment="1">
      <alignment horizontal="center"/>
    </xf>
    <xf numFmtId="0" fontId="100" fillId="0" borderId="0" xfId="302" applyFont="1" applyAlignment="1">
      <alignment horizontal="left"/>
    </xf>
    <xf numFmtId="0" fontId="98" fillId="0" borderId="0" xfId="302" applyFont="1" applyAlignment="1">
      <alignment horizontal="center"/>
    </xf>
    <xf numFmtId="0" fontId="98" fillId="0" borderId="0" xfId="302" applyFont="1" applyAlignment="1">
      <alignment horizontal="center" vertical="center"/>
    </xf>
    <xf numFmtId="0" fontId="113" fillId="0" borderId="80" xfId="302" applyFont="1" applyBorder="1" applyAlignment="1">
      <alignment horizontal="center"/>
    </xf>
    <xf numFmtId="0" fontId="108" fillId="0" borderId="31" xfId="302" applyFont="1" applyBorder="1" applyAlignment="1">
      <alignment horizontal="center"/>
    </xf>
    <xf numFmtId="0" fontId="37" fillId="0" borderId="30" xfId="302" applyFont="1" applyFill="1" applyBorder="1" applyAlignment="1">
      <alignment horizontal="centerContinuous"/>
    </xf>
    <xf numFmtId="0" fontId="108" fillId="0" borderId="13" xfId="302" applyFont="1" applyBorder="1" applyAlignment="1">
      <alignment horizontal="center"/>
    </xf>
    <xf numFmtId="0" fontId="109" fillId="0" borderId="0" xfId="302" applyFont="1"/>
    <xf numFmtId="0" fontId="100" fillId="0" borderId="46" xfId="259" applyFont="1" applyFill="1" applyBorder="1" applyAlignment="1">
      <alignment horizontal="left" vertical="center" shrinkToFit="1"/>
    </xf>
    <xf numFmtId="0" fontId="40" fillId="0" borderId="15" xfId="257" applyFont="1" applyFill="1" applyBorder="1" applyAlignment="1">
      <alignment horizontal="left" vertical="center"/>
    </xf>
    <xf numFmtId="0" fontId="40" fillId="0" borderId="15" xfId="261" applyFont="1" applyBorder="1" applyAlignment="1">
      <alignment horizontal="left" vertical="center"/>
    </xf>
    <xf numFmtId="0" fontId="100" fillId="0" borderId="60" xfId="158" applyFont="1" applyBorder="1" applyAlignment="1">
      <alignment horizontal="center"/>
    </xf>
    <xf numFmtId="0" fontId="37" fillId="0" borderId="79" xfId="146" applyFont="1" applyFill="1" applyBorder="1" applyAlignment="1">
      <alignment horizontal="center" vertical="top" wrapText="1"/>
    </xf>
    <xf numFmtId="0" fontId="37" fillId="0" borderId="67" xfId="146" applyFont="1" applyFill="1" applyBorder="1" applyAlignment="1">
      <alignment horizontal="center" vertical="top" wrapText="1"/>
    </xf>
    <xf numFmtId="0" fontId="37" fillId="0" borderId="68" xfId="146" applyFont="1" applyFill="1" applyBorder="1" applyAlignment="1">
      <alignment horizontal="center" vertical="top" wrapText="1"/>
    </xf>
    <xf numFmtId="0" fontId="37" fillId="0" borderId="13" xfId="146" applyFont="1" applyFill="1" applyBorder="1" applyAlignment="1">
      <alignment horizontal="center" vertical="top" wrapText="1" shrinkToFit="1"/>
    </xf>
    <xf numFmtId="0" fontId="37" fillId="0" borderId="79" xfId="146" applyFont="1" applyFill="1" applyBorder="1" applyAlignment="1">
      <alignment horizontal="center" vertical="top" wrapText="1" shrinkToFit="1"/>
    </xf>
    <xf numFmtId="0" fontId="37" fillId="0" borderId="67" xfId="146" applyFont="1" applyFill="1" applyBorder="1" applyAlignment="1">
      <alignment horizontal="center" vertical="top" wrapText="1" shrinkToFit="1"/>
    </xf>
    <xf numFmtId="0" fontId="37" fillId="0" borderId="30" xfId="146" applyFont="1" applyFill="1" applyBorder="1" applyAlignment="1">
      <alignment horizontal="centerContinuous"/>
    </xf>
    <xf numFmtId="0" fontId="0" fillId="0" borderId="0" xfId="0" applyAlignment="1">
      <alignment horizontal="center"/>
    </xf>
    <xf numFmtId="0" fontId="98" fillId="0" borderId="30" xfId="0" applyFont="1" applyBorder="1" applyAlignment="1">
      <alignment horizontal="center"/>
    </xf>
    <xf numFmtId="0" fontId="98" fillId="0" borderId="30" xfId="0" applyFont="1" applyFill="1" applyBorder="1" applyAlignment="1">
      <alignment horizontal="center"/>
    </xf>
    <xf numFmtId="0" fontId="101" fillId="0" borderId="0" xfId="135" applyFont="1" applyAlignment="1">
      <alignment horizontal="left" vertical="center"/>
    </xf>
    <xf numFmtId="0" fontId="103" fillId="0" borderId="0" xfId="135" applyFont="1" applyAlignment="1">
      <alignment horizontal="left" vertical="center"/>
    </xf>
    <xf numFmtId="0" fontId="103" fillId="0" borderId="0" xfId="135" applyFont="1" applyAlignment="1">
      <alignment horizontal="left" vertical="center" shrinkToFit="1"/>
    </xf>
    <xf numFmtId="49" fontId="103" fillId="0" borderId="0" xfId="135" applyNumberFormat="1" applyFont="1" applyAlignment="1">
      <alignment horizontal="center" vertical="center"/>
    </xf>
    <xf numFmtId="0" fontId="103" fillId="0" borderId="0" xfId="158" applyFont="1" applyBorder="1" applyAlignment="1">
      <alignment horizontal="center" vertical="center"/>
    </xf>
    <xf numFmtId="0" fontId="103" fillId="0" borderId="0" xfId="158" applyFont="1" applyFill="1" applyBorder="1" applyAlignment="1">
      <alignment horizontal="center" vertical="center"/>
    </xf>
    <xf numFmtId="0" fontId="103" fillId="0" borderId="0" xfId="158" applyFont="1" applyBorder="1" applyAlignment="1">
      <alignment vertical="center"/>
    </xf>
    <xf numFmtId="0" fontId="103" fillId="0" borderId="0" xfId="135" applyFont="1"/>
    <xf numFmtId="0" fontId="101" fillId="0" borderId="0" xfId="135" applyFont="1"/>
    <xf numFmtId="0" fontId="103" fillId="0" borderId="0" xfId="135" applyFont="1" applyAlignment="1">
      <alignment horizontal="center"/>
    </xf>
    <xf numFmtId="0" fontId="101" fillId="0" borderId="0" xfId="135" applyFont="1" applyFill="1" applyAlignment="1">
      <alignment horizontal="center"/>
    </xf>
    <xf numFmtId="0" fontId="103" fillId="0" borderId="0" xfId="135" applyFont="1" applyFill="1" applyAlignment="1">
      <alignment horizontal="center"/>
    </xf>
    <xf numFmtId="0" fontId="103" fillId="0" borderId="0" xfId="135" applyFont="1" applyFill="1" applyBorder="1" applyAlignment="1">
      <alignment horizontal="center"/>
    </xf>
    <xf numFmtId="0" fontId="103" fillId="0" borderId="0" xfId="135" applyFont="1" applyBorder="1" applyAlignment="1">
      <alignment horizontal="center"/>
    </xf>
    <xf numFmtId="0" fontId="36" fillId="0" borderId="0" xfId="305" applyFont="1" applyBorder="1" applyAlignment="1"/>
    <xf numFmtId="0" fontId="124" fillId="0" borderId="0" xfId="305" applyFont="1" applyBorder="1" applyAlignment="1"/>
    <xf numFmtId="0" fontId="99" fillId="0" borderId="0" xfId="305" applyFont="1" applyBorder="1" applyAlignment="1"/>
    <xf numFmtId="0" fontId="37" fillId="0" borderId="0" xfId="305" applyFont="1" applyBorder="1" applyAlignment="1">
      <alignment horizontal="right"/>
    </xf>
    <xf numFmtId="0" fontId="125" fillId="0" borderId="0" xfId="305" applyFont="1" applyBorder="1" applyAlignment="1"/>
    <xf numFmtId="0" fontId="38" fillId="0" borderId="0" xfId="146" applyFont="1" applyAlignment="1">
      <alignment horizontal="left"/>
    </xf>
    <xf numFmtId="0" fontId="39" fillId="0" borderId="31" xfId="305" applyFont="1" applyBorder="1" applyAlignment="1">
      <alignment horizontal="center" vertical="top"/>
    </xf>
    <xf numFmtId="0" fontId="39" fillId="0" borderId="13" xfId="305" applyFont="1" applyBorder="1" applyAlignment="1">
      <alignment vertical="top"/>
    </xf>
    <xf numFmtId="0" fontId="126" fillId="0" borderId="0" xfId="305" applyFont="1" applyBorder="1" applyAlignment="1"/>
    <xf numFmtId="0" fontId="40" fillId="0" borderId="53" xfId="305" applyFont="1" applyBorder="1" applyAlignment="1">
      <alignment horizontal="center" vertical="top"/>
    </xf>
    <xf numFmtId="0" fontId="40" fillId="0" borderId="75" xfId="306" applyFont="1" applyFill="1" applyBorder="1" applyAlignment="1">
      <alignment horizontal="left"/>
    </xf>
    <xf numFmtId="0" fontId="40" fillId="0" borderId="54" xfId="306" applyFont="1" applyFill="1" applyBorder="1" applyAlignment="1">
      <alignment horizontal="left"/>
    </xf>
    <xf numFmtId="0" fontId="100" fillId="0" borderId="53" xfId="305" applyFont="1" applyBorder="1" applyAlignment="1"/>
    <xf numFmtId="49" fontId="40" fillId="0" borderId="53" xfId="305" applyNumberFormat="1" applyFont="1" applyBorder="1" applyAlignment="1">
      <alignment horizontal="center"/>
    </xf>
    <xf numFmtId="49" fontId="40" fillId="0" borderId="53" xfId="306" applyNumberFormat="1" applyFont="1" applyFill="1" applyBorder="1" applyAlignment="1">
      <alignment horizontal="center"/>
    </xf>
    <xf numFmtId="0" fontId="40" fillId="0" borderId="36" xfId="305" applyFont="1" applyBorder="1" applyAlignment="1">
      <alignment horizontal="center" vertical="top"/>
    </xf>
    <xf numFmtId="0" fontId="40" fillId="0" borderId="35" xfId="306" applyFont="1" applyFill="1" applyBorder="1"/>
    <xf numFmtId="0" fontId="40" fillId="0" borderId="37" xfId="306" applyFont="1" applyFill="1" applyBorder="1"/>
    <xf numFmtId="0" fontId="40" fillId="0" borderId="36" xfId="306" applyFont="1" applyFill="1" applyBorder="1" applyAlignment="1">
      <alignment shrinkToFit="1"/>
    </xf>
    <xf numFmtId="49" fontId="40" fillId="0" borderId="14" xfId="307" applyNumberFormat="1" applyFont="1" applyBorder="1" applyAlignment="1">
      <alignment horizontal="center"/>
    </xf>
    <xf numFmtId="0" fontId="40" fillId="0" borderId="14" xfId="307" applyFont="1" applyBorder="1" applyAlignment="1">
      <alignment horizontal="left"/>
    </xf>
    <xf numFmtId="0" fontId="100" fillId="0" borderId="11" xfId="0" applyFont="1" applyBorder="1" applyAlignment="1">
      <alignment horizontal="center"/>
    </xf>
    <xf numFmtId="0" fontId="40" fillId="0" borderId="38" xfId="306" applyFont="1" applyFill="1" applyBorder="1"/>
    <xf numFmtId="0" fontId="40" fillId="0" borderId="45" xfId="306" applyFont="1" applyFill="1" applyBorder="1"/>
    <xf numFmtId="0" fontId="40" fillId="0" borderId="14" xfId="306" applyFont="1" applyFill="1" applyBorder="1" applyAlignment="1">
      <alignment shrinkToFit="1"/>
    </xf>
    <xf numFmtId="49" fontId="100" fillId="0" borderId="11" xfId="0" applyNumberFormat="1" applyFont="1" applyBorder="1" applyAlignment="1">
      <alignment horizontal="center"/>
    </xf>
    <xf numFmtId="0" fontId="40" fillId="0" borderId="14" xfId="305" applyFont="1" applyBorder="1" applyAlignment="1">
      <alignment horizontal="center" vertical="top"/>
    </xf>
    <xf numFmtId="0" fontId="40" fillId="0" borderId="27" xfId="306" applyFont="1" applyFill="1" applyBorder="1"/>
    <xf numFmtId="0" fontId="40" fillId="0" borderId="43" xfId="306" applyFont="1" applyFill="1" applyBorder="1"/>
    <xf numFmtId="49" fontId="40" fillId="0" borderId="14" xfId="306" applyNumberFormat="1" applyFont="1" applyFill="1" applyBorder="1" applyAlignment="1">
      <alignment horizontal="center"/>
    </xf>
    <xf numFmtId="2" fontId="40" fillId="0" borderId="14" xfId="307" applyNumberFormat="1" applyFont="1" applyBorder="1" applyAlignment="1">
      <alignment horizontal="left"/>
    </xf>
    <xf numFmtId="0" fontId="40" fillId="0" borderId="14" xfId="305" applyFont="1" applyBorder="1" applyAlignment="1"/>
    <xf numFmtId="0" fontId="40" fillId="0" borderId="12" xfId="305" applyFont="1" applyBorder="1" applyAlignment="1">
      <alignment horizontal="center" vertical="top"/>
    </xf>
    <xf numFmtId="0" fontId="100" fillId="0" borderId="39" xfId="306" applyFont="1" applyFill="1" applyBorder="1"/>
    <xf numFmtId="0" fontId="100" fillId="0" borderId="90" xfId="306" applyFont="1" applyFill="1" applyBorder="1"/>
    <xf numFmtId="2" fontId="40" fillId="0" borderId="12" xfId="307" applyNumberFormat="1" applyFont="1" applyBorder="1" applyAlignment="1">
      <alignment horizontal="left"/>
    </xf>
    <xf numFmtId="49" fontId="40" fillId="0" borderId="12" xfId="307" applyNumberFormat="1" applyFont="1" applyBorder="1" applyAlignment="1">
      <alignment horizontal="center"/>
    </xf>
    <xf numFmtId="49" fontId="100" fillId="0" borderId="12" xfId="306" applyNumberFormat="1" applyFont="1" applyFill="1" applyBorder="1" applyAlignment="1">
      <alignment horizontal="center"/>
    </xf>
    <xf numFmtId="0" fontId="40" fillId="0" borderId="42" xfId="306" applyFont="1" applyFill="1" applyBorder="1"/>
    <xf numFmtId="49" fontId="40" fillId="0" borderId="44" xfId="306" applyNumberFormat="1" applyFont="1" applyFill="1" applyBorder="1" applyAlignment="1">
      <alignment horizontal="center"/>
    </xf>
    <xf numFmtId="49" fontId="40" fillId="0" borderId="45" xfId="306" applyNumberFormat="1" applyFont="1" applyFill="1" applyBorder="1" applyAlignment="1">
      <alignment horizontal="center"/>
    </xf>
    <xf numFmtId="0" fontId="40" fillId="0" borderId="15" xfId="305" applyFont="1" applyBorder="1" applyAlignment="1">
      <alignment horizontal="center" vertical="top"/>
    </xf>
    <xf numFmtId="0" fontId="40" fillId="0" borderId="70" xfId="306" applyFont="1" applyFill="1" applyBorder="1"/>
    <xf numFmtId="0" fontId="40" fillId="0" borderId="73" xfId="306" applyFont="1" applyFill="1" applyBorder="1"/>
    <xf numFmtId="2" fontId="40" fillId="0" borderId="15" xfId="307" applyNumberFormat="1" applyFont="1" applyBorder="1" applyAlignment="1">
      <alignment horizontal="left"/>
    </xf>
    <xf numFmtId="49" fontId="40" fillId="0" borderId="15" xfId="307" applyNumberFormat="1" applyFont="1" applyBorder="1" applyAlignment="1">
      <alignment horizontal="center"/>
    </xf>
    <xf numFmtId="49" fontId="40" fillId="0" borderId="15" xfId="306" applyNumberFormat="1" applyFont="1" applyFill="1" applyBorder="1" applyAlignment="1">
      <alignment horizontal="center"/>
    </xf>
    <xf numFmtId="0" fontId="100" fillId="0" borderId="0" xfId="305" applyFont="1" applyBorder="1" applyAlignment="1"/>
    <xf numFmtId="0" fontId="98" fillId="0" borderId="0" xfId="305" applyFont="1" applyBorder="1" applyAlignment="1">
      <alignment horizontal="right" vertical="top"/>
    </xf>
    <xf numFmtId="0" fontId="102" fillId="0" borderId="0" xfId="146" applyFont="1" applyAlignment="1">
      <alignment horizontal="left"/>
    </xf>
    <xf numFmtId="0" fontId="98" fillId="0" borderId="0" xfId="146" applyFont="1" applyAlignment="1">
      <alignment horizontal="left"/>
    </xf>
    <xf numFmtId="0" fontId="98" fillId="0" borderId="31" xfId="305" applyFont="1" applyBorder="1" applyAlignment="1">
      <alignment horizontal="center"/>
    </xf>
    <xf numFmtId="0" fontId="98" fillId="0" borderId="31" xfId="306" applyFont="1" applyFill="1" applyBorder="1" applyAlignment="1">
      <alignment horizontal="center"/>
    </xf>
    <xf numFmtId="0" fontId="100" fillId="0" borderId="31" xfId="146" applyFont="1" applyBorder="1" applyAlignment="1">
      <alignment vertical="center" wrapText="1"/>
    </xf>
    <xf numFmtId="0" fontId="100" fillId="0" borderId="11" xfId="146" applyFont="1" applyBorder="1" applyAlignment="1">
      <alignment vertical="center" wrapText="1"/>
    </xf>
    <xf numFmtId="0" fontId="100" fillId="0" borderId="11" xfId="146" applyFont="1" applyBorder="1" applyAlignment="1">
      <alignment horizontal="center" vertical="center" wrapText="1"/>
    </xf>
    <xf numFmtId="0" fontId="100" fillId="0" borderId="31" xfId="306" applyFont="1" applyFill="1" applyBorder="1" applyAlignment="1">
      <alignment vertical="center" wrapText="1"/>
    </xf>
    <xf numFmtId="0" fontId="100" fillId="0" borderId="11" xfId="306" applyFont="1" applyFill="1" applyBorder="1" applyAlignment="1">
      <alignment vertical="center" wrapText="1"/>
    </xf>
    <xf numFmtId="0" fontId="100" fillId="0" borderId="13" xfId="306" applyFont="1" applyFill="1" applyBorder="1" applyAlignment="1">
      <alignment vertical="center" wrapText="1"/>
    </xf>
    <xf numFmtId="0" fontId="36" fillId="0" borderId="0" xfId="146" applyFont="1" applyBorder="1"/>
    <xf numFmtId="0" fontId="40" fillId="0" borderId="0" xfId="146" applyFont="1" applyBorder="1" applyAlignment="1">
      <alignment horizontal="right"/>
    </xf>
    <xf numFmtId="0" fontId="37" fillId="0" borderId="0" xfId="146" applyFont="1" applyBorder="1" applyAlignment="1">
      <alignment horizontal="right"/>
    </xf>
    <xf numFmtId="0" fontId="39" fillId="0" borderId="0" xfId="146" applyFont="1" applyAlignment="1">
      <alignment horizontal="centerContinuous"/>
    </xf>
    <xf numFmtId="0" fontId="37" fillId="0" borderId="0" xfId="146" applyFont="1" applyBorder="1" applyAlignment="1"/>
    <xf numFmtId="0" fontId="37" fillId="0" borderId="0" xfId="146" applyFont="1" applyAlignment="1"/>
    <xf numFmtId="0" fontId="40" fillId="0" borderId="0" xfId="146" applyFont="1" applyBorder="1" applyAlignment="1"/>
    <xf numFmtId="0" fontId="40" fillId="0" borderId="0" xfId="146" applyFont="1" applyAlignment="1"/>
    <xf numFmtId="0" fontId="36" fillId="0" borderId="0" xfId="146" applyFont="1" applyBorder="1" applyAlignment="1">
      <alignment horizontal="right"/>
    </xf>
    <xf numFmtId="0" fontId="36" fillId="0" borderId="0" xfId="0" applyFont="1" applyBorder="1"/>
    <xf numFmtId="0" fontId="36" fillId="0" borderId="0" xfId="0" applyFont="1"/>
    <xf numFmtId="0" fontId="36" fillId="0" borderId="0" xfId="0" applyFont="1" applyAlignment="1">
      <alignment horizontal="center"/>
    </xf>
    <xf numFmtId="0" fontId="36" fillId="0" borderId="0" xfId="168" applyFont="1"/>
    <xf numFmtId="0" fontId="50" fillId="0" borderId="0" xfId="252" applyFont="1"/>
    <xf numFmtId="0" fontId="38" fillId="0" borderId="0" xfId="252" applyFont="1" applyAlignment="1">
      <alignment horizontal="left"/>
    </xf>
    <xf numFmtId="0" fontId="36" fillId="0" borderId="0" xfId="252" applyFont="1"/>
    <xf numFmtId="0" fontId="89" fillId="0" borderId="0" xfId="252" applyFont="1"/>
    <xf numFmtId="0" fontId="89" fillId="0" borderId="0" xfId="252" applyFont="1" applyBorder="1"/>
    <xf numFmtId="0" fontId="127" fillId="0" borderId="0" xfId="168" applyFont="1" applyBorder="1" applyAlignment="1">
      <alignment horizontal="right"/>
    </xf>
    <xf numFmtId="0" fontId="127" fillId="0" borderId="0" xfId="252" applyFont="1"/>
    <xf numFmtId="0" fontId="37" fillId="0" borderId="30" xfId="267" applyFont="1" applyBorder="1" applyAlignment="1">
      <alignment horizontal="center"/>
    </xf>
    <xf numFmtId="0" fontId="128" fillId="0" borderId="0" xfId="252" applyFont="1"/>
    <xf numFmtId="49" fontId="50" fillId="0" borderId="0" xfId="252" applyNumberFormat="1" applyFont="1" applyAlignment="1">
      <alignment horizontal="center"/>
    </xf>
    <xf numFmtId="0" fontId="40" fillId="0" borderId="0" xfId="306" applyFont="1" applyFill="1" applyBorder="1" applyAlignment="1">
      <alignment horizontal="center"/>
    </xf>
    <xf numFmtId="0" fontId="40" fillId="0" borderId="0" xfId="306" applyFont="1" applyFill="1" applyBorder="1"/>
    <xf numFmtId="0" fontId="40" fillId="0" borderId="0" xfId="306" applyFont="1" applyFill="1" applyBorder="1" applyAlignment="1">
      <alignment shrinkToFit="1"/>
    </xf>
    <xf numFmtId="0" fontId="100" fillId="0" borderId="0" xfId="306" applyFont="1" applyFill="1" applyBorder="1"/>
    <xf numFmtId="0" fontId="100" fillId="0" borderId="0" xfId="306" applyFont="1" applyFill="1" applyBorder="1" applyAlignment="1">
      <alignment shrinkToFit="1"/>
    </xf>
    <xf numFmtId="0" fontId="100" fillId="0" borderId="30" xfId="306" applyFont="1" applyFill="1" applyBorder="1" applyAlignment="1">
      <alignment shrinkToFit="1"/>
    </xf>
    <xf numFmtId="0" fontId="100" fillId="0" borderId="30" xfId="306" applyFont="1" applyFill="1" applyBorder="1" applyAlignment="1">
      <alignment horizontal="center"/>
    </xf>
    <xf numFmtId="0" fontId="100" fillId="0" borderId="30" xfId="0" applyFont="1" applyBorder="1" applyAlignment="1">
      <alignment vertical="center"/>
    </xf>
    <xf numFmtId="0" fontId="118" fillId="0" borderId="0" xfId="269" applyFont="1" applyAlignment="1">
      <alignment horizontal="left" vertical="center"/>
    </xf>
    <xf numFmtId="0" fontId="40" fillId="0" borderId="0" xfId="252" applyFont="1" applyAlignment="1">
      <alignment horizontal="left"/>
    </xf>
    <xf numFmtId="0" fontId="40" fillId="0" borderId="0" xfId="251" applyFont="1" applyAlignment="1">
      <alignment horizontal="left"/>
    </xf>
    <xf numFmtId="0" fontId="40" fillId="0" borderId="0" xfId="42" applyFont="1" applyAlignment="1">
      <alignment horizontal="left"/>
    </xf>
    <xf numFmtId="0" fontId="39" fillId="0" borderId="31" xfId="146" applyFont="1" applyBorder="1"/>
    <xf numFmtId="0" fontId="39" fillId="0" borderId="11" xfId="146" applyFont="1" applyBorder="1" applyAlignment="1">
      <alignment horizontal="center"/>
    </xf>
    <xf numFmtId="0" fontId="39" fillId="0" borderId="13" xfId="146" applyFont="1" applyBorder="1" applyAlignment="1">
      <alignment horizontal="center"/>
    </xf>
    <xf numFmtId="0" fontId="39" fillId="0" borderId="13" xfId="146" applyFont="1" applyFill="1" applyBorder="1" applyAlignment="1">
      <alignment horizontal="center"/>
    </xf>
    <xf numFmtId="0" fontId="39" fillId="0" borderId="30" xfId="146" applyFont="1" applyBorder="1" applyAlignment="1">
      <alignment horizontal="centerContinuous"/>
    </xf>
    <xf numFmtId="0" fontId="37" fillId="0" borderId="92" xfId="146" applyFont="1" applyBorder="1" applyAlignment="1"/>
    <xf numFmtId="0" fontId="37" fillId="0" borderId="30" xfId="267" applyFont="1" applyBorder="1" applyAlignment="1">
      <alignment horizontal="centerContinuous"/>
    </xf>
    <xf numFmtId="191" fontId="39" fillId="0" borderId="13" xfId="309" applyNumberFormat="1" applyFont="1" applyBorder="1" applyAlignment="1">
      <alignment horizontal="center"/>
    </xf>
    <xf numFmtId="0" fontId="37" fillId="0" borderId="35" xfId="42" applyFont="1" applyBorder="1" applyAlignment="1">
      <alignment horizontal="center"/>
    </xf>
    <xf numFmtId="0" fontId="37" fillId="0" borderId="35" xfId="42" applyFont="1" applyBorder="1"/>
    <xf numFmtId="0" fontId="37" fillId="0" borderId="10" xfId="42" applyFont="1" applyBorder="1" applyAlignment="1">
      <alignment horizontal="center"/>
    </xf>
    <xf numFmtId="0" fontId="37" fillId="0" borderId="37" xfId="42" applyFont="1" applyBorder="1" applyAlignment="1">
      <alignment horizontal="center"/>
    </xf>
    <xf numFmtId="2" fontId="37" fillId="0" borderId="37" xfId="42" applyNumberFormat="1" applyFont="1" applyBorder="1" applyAlignment="1">
      <alignment horizontal="center"/>
    </xf>
    <xf numFmtId="0" fontId="37" fillId="0" borderId="38" xfId="42" applyFont="1" applyBorder="1" applyAlignment="1">
      <alignment horizontal="center"/>
    </xf>
    <xf numFmtId="0" fontId="37" fillId="0" borderId="38" xfId="42" applyFont="1" applyBorder="1"/>
    <xf numFmtId="0" fontId="37" fillId="0" borderId="14" xfId="42" applyFont="1" applyBorder="1" applyAlignment="1">
      <alignment horizontal="center"/>
    </xf>
    <xf numFmtId="0" fontId="37" fillId="0" borderId="39" xfId="42" applyFont="1" applyBorder="1" applyAlignment="1">
      <alignment horizontal="center"/>
    </xf>
    <xf numFmtId="0" fontId="37" fillId="0" borderId="39" xfId="42" applyFont="1" applyBorder="1"/>
    <xf numFmtId="0" fontId="37" fillId="0" borderId="15" xfId="42" applyFont="1" applyBorder="1" applyAlignment="1">
      <alignment horizontal="center"/>
    </xf>
    <xf numFmtId="0" fontId="37" fillId="0" borderId="10" xfId="42" applyFont="1" applyBorder="1"/>
    <xf numFmtId="0" fontId="37" fillId="0" borderId="14" xfId="42" applyFont="1" applyBorder="1"/>
    <xf numFmtId="0" fontId="37" fillId="0" borderId="15" xfId="42" applyFont="1" applyBorder="1"/>
    <xf numFmtId="0" fontId="37" fillId="0" borderId="93" xfId="146" applyFont="1" applyBorder="1" applyAlignment="1"/>
    <xf numFmtId="0" fontId="37" fillId="0" borderId="94" xfId="146" applyFont="1" applyBorder="1" applyAlignment="1"/>
    <xf numFmtId="0" fontId="39" fillId="0" borderId="0" xfId="0" applyFont="1"/>
    <xf numFmtId="0" fontId="37" fillId="0" borderId="93" xfId="146" applyFont="1" applyBorder="1" applyAlignment="1">
      <alignment horizontal="center"/>
    </xf>
    <xf numFmtId="0" fontId="37" fillId="0" borderId="94" xfId="146" applyFont="1" applyBorder="1" applyAlignment="1">
      <alignment horizontal="center"/>
    </xf>
    <xf numFmtId="0" fontId="36" fillId="0" borderId="92" xfId="267" applyFont="1" applyBorder="1" applyAlignment="1">
      <alignment horizontal="center"/>
    </xf>
    <xf numFmtId="0" fontId="103" fillId="0" borderId="92" xfId="0" applyFont="1" applyBorder="1" applyAlignment="1">
      <alignment horizontal="center"/>
    </xf>
    <xf numFmtId="0" fontId="36" fillId="0" borderId="93" xfId="267" applyFont="1" applyBorder="1" applyAlignment="1">
      <alignment horizontal="center"/>
    </xf>
    <xf numFmtId="0" fontId="36" fillId="0" borderId="94" xfId="267" applyFont="1" applyBorder="1" applyAlignment="1">
      <alignment horizontal="center"/>
    </xf>
    <xf numFmtId="0" fontId="103" fillId="0" borderId="93" xfId="0" applyFont="1" applyBorder="1" applyAlignment="1">
      <alignment horizontal="center"/>
    </xf>
    <xf numFmtId="0" fontId="103" fillId="0" borderId="94" xfId="0" applyFont="1" applyBorder="1" applyAlignment="1">
      <alignment horizontal="center"/>
    </xf>
    <xf numFmtId="0" fontId="36" fillId="0" borderId="11" xfId="267" applyFont="1" applyBorder="1" applyAlignment="1">
      <alignment horizontal="center"/>
    </xf>
    <xf numFmtId="0" fontId="103" fillId="0" borderId="92" xfId="253" applyFont="1" applyBorder="1" applyAlignment="1">
      <alignment horizontal="center"/>
    </xf>
    <xf numFmtId="0" fontId="103" fillId="0" borderId="93" xfId="253" applyFont="1" applyBorder="1" applyAlignment="1">
      <alignment horizontal="center"/>
    </xf>
    <xf numFmtId="0" fontId="36" fillId="0" borderId="13" xfId="267" applyFont="1" applyBorder="1" applyAlignment="1">
      <alignment horizontal="center"/>
    </xf>
    <xf numFmtId="0" fontId="103" fillId="0" borderId="94" xfId="253" applyFont="1" applyBorder="1" applyAlignment="1">
      <alignment horizontal="center"/>
    </xf>
    <xf numFmtId="0" fontId="39" fillId="0" borderId="13" xfId="267" applyFont="1" applyBorder="1" applyAlignment="1">
      <alignment horizontal="center"/>
    </xf>
    <xf numFmtId="0" fontId="37" fillId="0" borderId="53" xfId="150" applyFont="1" applyBorder="1"/>
    <xf numFmtId="0" fontId="37" fillId="0" borderId="53" xfId="150" applyFont="1" applyBorder="1" applyAlignment="1">
      <alignment horizontal="center"/>
    </xf>
    <xf numFmtId="1" fontId="37" fillId="0" borderId="75" xfId="257" applyNumberFormat="1" applyFont="1" applyFill="1" applyBorder="1" applyAlignment="1">
      <alignment horizontal="center" vertical="top"/>
    </xf>
    <xf numFmtId="1" fontId="37" fillId="0" borderId="69" xfId="267" applyNumberFormat="1" applyFont="1" applyBorder="1" applyAlignment="1">
      <alignment horizontal="right"/>
    </xf>
    <xf numFmtId="49" fontId="37" fillId="0" borderId="72" xfId="267" applyNumberFormat="1" applyFont="1" applyBorder="1" applyAlignment="1">
      <alignment horizontal="left"/>
    </xf>
    <xf numFmtId="0" fontId="37" fillId="0" borderId="14" xfId="150" applyFont="1" applyBorder="1"/>
    <xf numFmtId="0" fontId="37" fillId="0" borderId="14" xfId="150" applyFont="1" applyBorder="1" applyAlignment="1">
      <alignment horizontal="center"/>
    </xf>
    <xf numFmtId="1" fontId="37" fillId="0" borderId="60" xfId="257" applyNumberFormat="1" applyFont="1" applyFill="1" applyBorder="1" applyAlignment="1">
      <alignment horizontal="center" vertical="top"/>
    </xf>
    <xf numFmtId="1" fontId="37" fillId="0" borderId="42" xfId="257" applyNumberFormat="1" applyFont="1" applyFill="1" applyBorder="1" applyAlignment="1">
      <alignment horizontal="center" vertical="top"/>
    </xf>
    <xf numFmtId="1" fontId="37" fillId="0" borderId="60" xfId="150" applyNumberFormat="1" applyFont="1" applyBorder="1" applyAlignment="1">
      <alignment horizontal="center"/>
    </xf>
    <xf numFmtId="1" fontId="37" fillId="0" borderId="44" xfId="150" applyNumberFormat="1" applyFont="1" applyBorder="1" applyAlignment="1">
      <alignment horizontal="center"/>
    </xf>
    <xf numFmtId="1" fontId="37" fillId="0" borderId="38" xfId="267" applyNumberFormat="1" applyFont="1" applyBorder="1" applyAlignment="1">
      <alignment horizontal="right"/>
    </xf>
    <xf numFmtId="49" fontId="37" fillId="0" borderId="45" xfId="267" applyNumberFormat="1" applyFont="1" applyBorder="1" applyAlignment="1">
      <alignment horizontal="left"/>
    </xf>
    <xf numFmtId="0" fontId="37" fillId="0" borderId="15" xfId="150" applyFont="1" applyBorder="1"/>
    <xf numFmtId="0" fontId="37" fillId="0" borderId="15" xfId="150" applyFont="1" applyBorder="1" applyAlignment="1">
      <alignment horizontal="center"/>
    </xf>
    <xf numFmtId="1" fontId="37" fillId="0" borderId="58" xfId="257" applyNumberFormat="1" applyFont="1" applyFill="1" applyBorder="1" applyAlignment="1">
      <alignment horizontal="center" vertical="top"/>
    </xf>
    <xf numFmtId="1" fontId="37" fillId="0" borderId="77" xfId="257" applyNumberFormat="1" applyFont="1" applyFill="1" applyBorder="1" applyAlignment="1">
      <alignment horizontal="center" vertical="top"/>
    </xf>
    <xf numFmtId="1" fontId="37" fillId="0" borderId="70" xfId="267" applyNumberFormat="1" applyFont="1" applyBorder="1" applyAlignment="1">
      <alignment horizontal="right"/>
    </xf>
    <xf numFmtId="49" fontId="37" fillId="0" borderId="73" xfId="267" applyNumberFormat="1" applyFont="1" applyBorder="1" applyAlignment="1">
      <alignment horizontal="left"/>
    </xf>
    <xf numFmtId="0" fontId="37" fillId="0" borderId="69" xfId="251" applyFont="1" applyBorder="1" applyAlignment="1">
      <alignment horizontal="center"/>
    </xf>
    <xf numFmtId="0" fontId="37" fillId="0" borderId="69" xfId="251" applyFont="1" applyBorder="1"/>
    <xf numFmtId="0" fontId="37" fillId="0" borderId="49" xfId="251" applyFont="1" applyBorder="1" applyAlignment="1">
      <alignment horizontal="center"/>
    </xf>
    <xf numFmtId="0" fontId="37" fillId="0" borderId="54" xfId="251" applyFont="1" applyBorder="1" applyAlignment="1">
      <alignment horizontal="center"/>
    </xf>
    <xf numFmtId="0" fontId="37" fillId="0" borderId="50" xfId="251" applyFont="1" applyBorder="1" applyAlignment="1">
      <alignment horizontal="center"/>
    </xf>
    <xf numFmtId="0" fontId="37" fillId="0" borderId="38" xfId="251" applyFont="1" applyBorder="1" applyAlignment="1">
      <alignment horizontal="center"/>
    </xf>
    <xf numFmtId="0" fontId="37" fillId="0" borderId="38" xfId="251" applyFont="1" applyBorder="1"/>
    <xf numFmtId="0" fontId="37" fillId="0" borderId="60" xfId="251" applyFont="1" applyBorder="1" applyAlignment="1">
      <alignment horizontal="center"/>
    </xf>
    <xf numFmtId="0" fontId="37" fillId="0" borderId="43" xfId="251" applyFont="1" applyBorder="1" applyAlignment="1">
      <alignment horizontal="center"/>
    </xf>
    <xf numFmtId="0" fontId="37" fillId="0" borderId="61" xfId="251" applyFont="1" applyBorder="1" applyAlignment="1">
      <alignment horizontal="center"/>
    </xf>
    <xf numFmtId="0" fontId="37" fillId="0" borderId="70" xfId="251" applyFont="1" applyBorder="1" applyAlignment="1">
      <alignment horizontal="center"/>
    </xf>
    <xf numFmtId="0" fontId="37" fillId="0" borderId="70" xfId="251" applyFont="1" applyBorder="1"/>
    <xf numFmtId="0" fontId="37" fillId="0" borderId="58" xfId="251" applyFont="1" applyBorder="1" applyAlignment="1">
      <alignment horizontal="center"/>
    </xf>
    <xf numFmtId="0" fontId="37" fillId="0" borderId="47" xfId="251" applyFont="1" applyBorder="1" applyAlignment="1">
      <alignment horizontal="center"/>
    </xf>
    <xf numFmtId="0" fontId="37" fillId="0" borderId="59" xfId="251" applyFont="1" applyBorder="1" applyAlignment="1">
      <alignment horizontal="center"/>
    </xf>
    <xf numFmtId="0" fontId="100" fillId="0" borderId="53" xfId="305" applyFont="1" applyBorder="1" applyAlignment="1">
      <alignment horizontal="center" vertical="center"/>
    </xf>
    <xf numFmtId="0" fontId="40" fillId="0" borderId="53" xfId="306" applyFont="1" applyFill="1" applyBorder="1" applyAlignment="1">
      <alignment horizontal="left" vertical="center"/>
    </xf>
    <xf numFmtId="0" fontId="40" fillId="0" borderId="53" xfId="306" applyFont="1" applyFill="1" applyBorder="1" applyAlignment="1">
      <alignment horizontal="center" vertical="center"/>
    </xf>
    <xf numFmtId="0" fontId="100" fillId="0" borderId="14" xfId="305" applyFont="1" applyBorder="1" applyAlignment="1">
      <alignment horizontal="center" vertical="center"/>
    </xf>
    <xf numFmtId="0" fontId="40" fillId="0" borderId="14" xfId="306" applyFont="1" applyFill="1" applyBorder="1" applyAlignment="1">
      <alignment horizontal="left" vertical="center"/>
    </xf>
    <xf numFmtId="0" fontId="40" fillId="0" borderId="14" xfId="306" applyFont="1" applyFill="1" applyBorder="1" applyAlignment="1">
      <alignment horizontal="center" vertical="center"/>
    </xf>
    <xf numFmtId="0" fontId="100" fillId="0" borderId="12" xfId="305" applyFont="1" applyBorder="1" applyAlignment="1">
      <alignment horizontal="center" vertical="center"/>
    </xf>
    <xf numFmtId="0" fontId="40" fillId="0" borderId="12" xfId="306" applyFont="1" applyFill="1" applyBorder="1" applyAlignment="1">
      <alignment horizontal="left" vertical="center"/>
    </xf>
    <xf numFmtId="0" fontId="40" fillId="0" borderId="15" xfId="306" applyFont="1" applyFill="1" applyBorder="1" applyAlignment="1">
      <alignment horizontal="center" vertical="center"/>
    </xf>
    <xf numFmtId="0" fontId="40" fillId="0" borderId="14" xfId="306" applyFont="1" applyFill="1" applyBorder="1" applyAlignment="1">
      <alignment vertical="center"/>
    </xf>
    <xf numFmtId="0" fontId="40" fillId="0" borderId="36" xfId="306" applyFont="1" applyFill="1" applyBorder="1" applyAlignment="1">
      <alignment horizontal="center" vertical="center"/>
    </xf>
    <xf numFmtId="0" fontId="100" fillId="0" borderId="36" xfId="305" applyFont="1" applyBorder="1" applyAlignment="1">
      <alignment horizontal="center" vertical="center"/>
    </xf>
    <xf numFmtId="0" fontId="100" fillId="0" borderId="11" xfId="305" applyFont="1" applyBorder="1" applyAlignment="1">
      <alignment horizontal="center" vertical="center"/>
    </xf>
    <xf numFmtId="0" fontId="40" fillId="0" borderId="15" xfId="306" applyFont="1" applyFill="1" applyBorder="1" applyAlignment="1">
      <alignment horizontal="left" vertical="center"/>
    </xf>
    <xf numFmtId="0" fontId="40" fillId="0" borderId="36" xfId="306" applyFont="1" applyFill="1" applyBorder="1" applyAlignment="1">
      <alignment vertical="center"/>
    </xf>
    <xf numFmtId="0" fontId="40" fillId="0" borderId="36" xfId="306" applyFont="1" applyFill="1" applyBorder="1" applyAlignment="1">
      <alignment horizontal="left" vertical="center"/>
    </xf>
    <xf numFmtId="0" fontId="40" fillId="0" borderId="15" xfId="306" applyFont="1" applyFill="1" applyBorder="1" applyAlignment="1">
      <alignment vertical="center"/>
    </xf>
    <xf numFmtId="0" fontId="100" fillId="0" borderId="15" xfId="305" applyFont="1" applyBorder="1" applyAlignment="1">
      <alignment horizontal="center" vertical="center"/>
    </xf>
    <xf numFmtId="0" fontId="101" fillId="0" borderId="0" xfId="253" applyFont="1" applyBorder="1" applyAlignment="1">
      <alignment horizontal="center"/>
    </xf>
    <xf numFmtId="0" fontId="108" fillId="0" borderId="13" xfId="253" applyFont="1" applyBorder="1" applyAlignment="1">
      <alignment horizontal="center"/>
    </xf>
    <xf numFmtId="0" fontId="111" fillId="0" borderId="13" xfId="253" applyFont="1" applyFill="1" applyBorder="1" applyAlignment="1">
      <alignment horizontal="center"/>
    </xf>
    <xf numFmtId="0" fontId="111" fillId="0" borderId="30" xfId="253" applyFont="1" applyFill="1" applyBorder="1" applyAlignment="1">
      <alignment horizontal="centerContinuous"/>
    </xf>
    <xf numFmtId="0" fontId="109" fillId="0" borderId="92" xfId="253" applyFont="1" applyBorder="1" applyAlignment="1">
      <alignment horizontal="center"/>
    </xf>
    <xf numFmtId="0" fontId="109" fillId="0" borderId="92" xfId="253" applyFont="1" applyBorder="1" applyAlignment="1">
      <alignment horizontal="left"/>
    </xf>
    <xf numFmtId="0" fontId="108" fillId="0" borderId="92" xfId="253" applyFont="1" applyBorder="1" applyAlignment="1">
      <alignment horizontal="center"/>
    </xf>
    <xf numFmtId="0" fontId="109" fillId="0" borderId="93" xfId="253" applyFont="1" applyBorder="1" applyAlignment="1">
      <alignment horizontal="center"/>
    </xf>
    <xf numFmtId="0" fontId="109" fillId="0" borderId="93" xfId="253" applyFont="1" applyBorder="1" applyAlignment="1">
      <alignment horizontal="left"/>
    </xf>
    <xf numFmtId="0" fontId="108" fillId="0" borderId="93" xfId="253" applyFont="1" applyBorder="1" applyAlignment="1">
      <alignment horizontal="center"/>
    </xf>
    <xf numFmtId="0" fontId="109" fillId="0" borderId="94" xfId="253" applyFont="1" applyBorder="1" applyAlignment="1">
      <alignment horizontal="center"/>
    </xf>
    <xf numFmtId="0" fontId="109" fillId="0" borderId="94" xfId="253" applyFont="1" applyBorder="1" applyAlignment="1">
      <alignment horizontal="left"/>
    </xf>
    <xf numFmtId="0" fontId="108" fillId="0" borderId="94" xfId="253" applyFont="1" applyBorder="1" applyAlignment="1">
      <alignment horizontal="center"/>
    </xf>
    <xf numFmtId="0" fontId="109" fillId="0" borderId="30" xfId="253" applyFont="1" applyBorder="1" applyAlignment="1">
      <alignment horizontal="centerContinuous"/>
    </xf>
    <xf numFmtId="0" fontId="108" fillId="0" borderId="30" xfId="253" applyFont="1" applyBorder="1" applyAlignment="1">
      <alignment horizontal="center"/>
    </xf>
    <xf numFmtId="0" fontId="101" fillId="0" borderId="31" xfId="258" applyFont="1" applyBorder="1" applyAlignment="1">
      <alignment horizontal="center" vertical="center"/>
    </xf>
    <xf numFmtId="0" fontId="101" fillId="0" borderId="13" xfId="135" applyFont="1" applyBorder="1"/>
    <xf numFmtId="1" fontId="101" fillId="0" borderId="13" xfId="135" applyNumberFormat="1" applyFont="1" applyFill="1" applyBorder="1" applyAlignment="1">
      <alignment horizontal="center"/>
    </xf>
    <xf numFmtId="0" fontId="101" fillId="0" borderId="13" xfId="275" applyFont="1" applyBorder="1" applyAlignment="1">
      <alignment horizontal="center"/>
    </xf>
    <xf numFmtId="1" fontId="101" fillId="0" borderId="30" xfId="135" applyNumberFormat="1" applyFont="1" applyBorder="1" applyAlignment="1" applyProtection="1">
      <alignment horizontal="center" vertical="center"/>
    </xf>
    <xf numFmtId="1" fontId="101" fillId="0" borderId="30" xfId="257" applyNumberFormat="1" applyFont="1" applyFill="1" applyBorder="1" applyAlignment="1">
      <alignment horizontal="center" vertical="center"/>
    </xf>
    <xf numFmtId="0" fontId="101" fillId="0" borderId="30" xfId="258" applyFont="1" applyBorder="1" applyAlignment="1">
      <alignment horizontal="center" vertical="center"/>
    </xf>
    <xf numFmtId="0" fontId="101" fillId="0" borderId="30" xfId="261" applyFont="1" applyBorder="1" applyAlignment="1">
      <alignment horizontal="center" vertical="center"/>
    </xf>
    <xf numFmtId="0" fontId="101" fillId="0" borderId="30" xfId="258" applyFont="1" applyBorder="1" applyAlignment="1">
      <alignment horizontal="center"/>
    </xf>
    <xf numFmtId="1" fontId="101" fillId="0" borderId="30" xfId="158" applyNumberFormat="1" applyFont="1" applyFill="1" applyBorder="1" applyAlignment="1">
      <alignment horizontal="center" vertical="center"/>
    </xf>
    <xf numFmtId="0" fontId="101" fillId="0" borderId="30" xfId="135" applyFont="1" applyBorder="1"/>
    <xf numFmtId="1" fontId="101" fillId="0" borderId="30" xfId="135" applyNumberFormat="1" applyFont="1" applyFill="1" applyBorder="1" applyAlignment="1">
      <alignment horizontal="center"/>
    </xf>
    <xf numFmtId="0" fontId="101" fillId="0" borderId="53" xfId="135" applyFont="1" applyFill="1" applyBorder="1" applyAlignment="1">
      <alignment horizontal="centerContinuous" vertical="center"/>
    </xf>
    <xf numFmtId="0" fontId="101" fillId="0" borderId="53" xfId="135" applyFont="1" applyFill="1" applyBorder="1" applyAlignment="1">
      <alignment horizontal="centerContinuous"/>
    </xf>
    <xf numFmtId="0" fontId="101" fillId="0" borderId="31" xfId="258" applyFont="1" applyBorder="1" applyAlignment="1">
      <alignment horizontal="center" vertical="center" shrinkToFit="1"/>
    </xf>
    <xf numFmtId="0" fontId="101" fillId="0" borderId="53" xfId="258" applyFont="1" applyBorder="1" applyAlignment="1">
      <alignment horizontal="centerContinuous" vertical="center"/>
    </xf>
    <xf numFmtId="0" fontId="101" fillId="0" borderId="31" xfId="258" applyFont="1" applyBorder="1" applyAlignment="1">
      <alignment horizontal="center"/>
    </xf>
    <xf numFmtId="0" fontId="101" fillId="0" borderId="15" xfId="135" applyFont="1" applyFill="1" applyBorder="1" applyAlignment="1">
      <alignment horizontal="center"/>
    </xf>
    <xf numFmtId="0" fontId="101" fillId="0" borderId="13" xfId="258" applyFont="1" applyBorder="1" applyAlignment="1">
      <alignment horizontal="center" vertical="center"/>
    </xf>
    <xf numFmtId="0" fontId="101" fillId="0" borderId="15" xfId="261" applyFont="1" applyBorder="1" applyAlignment="1">
      <alignment horizontal="center" vertical="center"/>
    </xf>
    <xf numFmtId="0" fontId="101" fillId="0" borderId="15" xfId="261" applyFont="1" applyBorder="1" applyAlignment="1">
      <alignment horizontal="center" vertical="center" shrinkToFit="1"/>
    </xf>
    <xf numFmtId="0" fontId="101" fillId="0" borderId="13" xfId="261" applyFont="1" applyBorder="1" applyAlignment="1">
      <alignment horizontal="center" vertical="center"/>
    </xf>
    <xf numFmtId="0" fontId="101" fillId="0" borderId="13" xfId="258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/>
    <xf numFmtId="0" fontId="113" fillId="0" borderId="88" xfId="0" applyFont="1" applyBorder="1" applyAlignment="1">
      <alignment horizontal="center"/>
    </xf>
    <xf numFmtId="0" fontId="108" fillId="0" borderId="11" xfId="302" applyFont="1" applyBorder="1" applyAlignment="1">
      <alignment horizontal="center"/>
    </xf>
    <xf numFmtId="0" fontId="108" fillId="0" borderId="11" xfId="0" applyFont="1" applyBorder="1" applyAlignment="1">
      <alignment horizontal="left"/>
    </xf>
    <xf numFmtId="0" fontId="38" fillId="0" borderId="87" xfId="254" applyFont="1" applyFill="1" applyBorder="1" applyAlignment="1">
      <alignment horizontal="left"/>
    </xf>
    <xf numFmtId="0" fontId="100" fillId="0" borderId="87" xfId="253" applyFont="1" applyBorder="1" applyAlignment="1">
      <alignment horizontal="left"/>
    </xf>
    <xf numFmtId="0" fontId="100" fillId="0" borderId="87" xfId="253" applyFont="1" applyBorder="1" applyAlignment="1">
      <alignment horizontal="center"/>
    </xf>
    <xf numFmtId="0" fontId="98" fillId="0" borderId="87" xfId="253" applyFont="1" applyBorder="1" applyAlignment="1">
      <alignment horizontal="center"/>
    </xf>
    <xf numFmtId="0" fontId="37" fillId="0" borderId="0" xfId="254" applyFont="1" applyFill="1" applyBorder="1" applyAlignment="1">
      <alignment horizontal="left"/>
    </xf>
    <xf numFmtId="0" fontId="101" fillId="0" borderId="31" xfId="302" applyFont="1" applyBorder="1" applyAlignment="1">
      <alignment horizontal="center"/>
    </xf>
    <xf numFmtId="0" fontId="101" fillId="0" borderId="13" xfId="302" applyFont="1" applyBorder="1" applyAlignment="1">
      <alignment horizontal="center"/>
    </xf>
    <xf numFmtId="0" fontId="39" fillId="0" borderId="30" xfId="0" applyFont="1" applyFill="1" applyBorder="1" applyAlignment="1">
      <alignment horizontal="centerContinuous"/>
    </xf>
    <xf numFmtId="0" fontId="39" fillId="0" borderId="30" xfId="0" applyFont="1" applyFill="1" applyBorder="1" applyAlignment="1">
      <alignment horizontal="center"/>
    </xf>
    <xf numFmtId="0" fontId="40" fillId="0" borderId="0" xfId="306" applyFont="1" applyFill="1" applyBorder="1" applyAlignment="1">
      <alignment horizontal="centerContinuous"/>
    </xf>
    <xf numFmtId="0" fontId="40" fillId="0" borderId="0" xfId="308" applyFont="1" applyBorder="1"/>
    <xf numFmtId="0" fontId="37" fillId="0" borderId="30" xfId="306" applyFont="1" applyFill="1" applyBorder="1" applyAlignment="1">
      <alignment horizontal="center" shrinkToFit="1"/>
    </xf>
    <xf numFmtId="0" fontId="37" fillId="0" borderId="30" xfId="306" applyFont="1" applyFill="1" applyBorder="1" applyAlignment="1">
      <alignment horizontal="center"/>
    </xf>
    <xf numFmtId="0" fontId="101" fillId="0" borderId="77" xfId="310" applyFont="1" applyFill="1" applyBorder="1" applyAlignment="1">
      <alignment horizontal="center"/>
    </xf>
    <xf numFmtId="0" fontId="131" fillId="0" borderId="0" xfId="291" applyFont="1" applyBorder="1"/>
    <xf numFmtId="0" fontId="40" fillId="0" borderId="30" xfId="306" applyFont="1" applyFill="1" applyBorder="1" applyAlignment="1">
      <alignment horizontal="center"/>
    </xf>
    <xf numFmtId="0" fontId="40" fillId="0" borderId="101" xfId="306" applyFont="1" applyFill="1" applyBorder="1"/>
    <xf numFmtId="0" fontId="40" fillId="0" borderId="96" xfId="306" applyFont="1" applyFill="1" applyBorder="1"/>
    <xf numFmtId="0" fontId="40" fillId="0" borderId="0" xfId="306" applyFont="1" applyFill="1" applyBorder="1" applyAlignment="1"/>
    <xf numFmtId="0" fontId="40" fillId="0" borderId="0" xfId="308" applyFont="1" applyBorder="1" applyAlignment="1">
      <alignment horizontal="center"/>
    </xf>
    <xf numFmtId="0" fontId="4" fillId="0" borderId="0" xfId="311" applyBorder="1"/>
    <xf numFmtId="0" fontId="38" fillId="0" borderId="0" xfId="308" applyFont="1" applyBorder="1" applyAlignment="1">
      <alignment horizontal="left"/>
    </xf>
    <xf numFmtId="0" fontId="37" fillId="0" borderId="0" xfId="306" applyFont="1" applyFill="1" applyBorder="1" applyAlignment="1">
      <alignment horizontal="center"/>
    </xf>
    <xf numFmtId="0" fontId="37" fillId="0" borderId="0" xfId="306" applyFont="1" applyFill="1" applyBorder="1" applyAlignment="1">
      <alignment horizontal="center" shrinkToFit="1"/>
    </xf>
    <xf numFmtId="0" fontId="129" fillId="0" borderId="0" xfId="306" applyFont="1" applyFill="1" applyBorder="1"/>
    <xf numFmtId="0" fontId="100" fillId="0" borderId="0" xfId="0" applyFont="1" applyBorder="1"/>
    <xf numFmtId="0" fontId="18" fillId="0" borderId="0" xfId="0" applyFont="1" applyBorder="1"/>
    <xf numFmtId="0" fontId="4" fillId="0" borderId="0" xfId="311" applyFont="1" applyBorder="1"/>
    <xf numFmtId="0" fontId="40" fillId="0" borderId="30" xfId="306" applyFont="1" applyFill="1" applyBorder="1" applyAlignment="1">
      <alignment shrinkToFit="1"/>
    </xf>
    <xf numFmtId="0" fontId="40" fillId="0" borderId="30" xfId="308" applyFont="1" applyBorder="1" applyAlignment="1">
      <alignment horizontal="center"/>
    </xf>
    <xf numFmtId="0" fontId="100" fillId="0" borderId="30" xfId="0" applyFont="1" applyBorder="1"/>
    <xf numFmtId="0" fontId="100" fillId="0" borderId="101" xfId="0" applyFont="1" applyBorder="1" applyAlignment="1">
      <alignment vertical="center"/>
    </xf>
    <xf numFmtId="0" fontId="100" fillId="0" borderId="101" xfId="0" applyFont="1" applyBorder="1"/>
    <xf numFmtId="0" fontId="100" fillId="0" borderId="101" xfId="306" applyFont="1" applyFill="1" applyBorder="1"/>
    <xf numFmtId="0" fontId="129" fillId="0" borderId="101" xfId="306" applyFont="1" applyFill="1" applyBorder="1"/>
    <xf numFmtId="0" fontId="100" fillId="0" borderId="96" xfId="306" applyFont="1" applyFill="1" applyBorder="1"/>
    <xf numFmtId="0" fontId="4" fillId="0" borderId="91" xfId="311" applyBorder="1"/>
    <xf numFmtId="0" fontId="37" fillId="0" borderId="30" xfId="308" applyFont="1" applyBorder="1" applyAlignment="1">
      <alignment horizontal="center"/>
    </xf>
    <xf numFmtId="0" fontId="37" fillId="0" borderId="96" xfId="306" applyFont="1" applyFill="1" applyBorder="1"/>
    <xf numFmtId="0" fontId="37" fillId="0" borderId="30" xfId="306" applyFont="1" applyFill="1" applyBorder="1" applyAlignment="1">
      <alignment shrinkToFit="1"/>
    </xf>
    <xf numFmtId="0" fontId="132" fillId="0" borderId="0" xfId="311" applyFont="1" applyBorder="1"/>
    <xf numFmtId="0" fontId="133" fillId="0" borderId="0" xfId="291" applyFont="1" applyBorder="1"/>
    <xf numFmtId="0" fontId="103" fillId="0" borderId="0" xfId="310" applyFont="1" applyFill="1"/>
    <xf numFmtId="0" fontId="98" fillId="0" borderId="0" xfId="310" applyFont="1" applyFill="1" applyAlignment="1">
      <alignment horizontal="center" vertical="top"/>
    </xf>
    <xf numFmtId="0" fontId="102" fillId="0" borderId="0" xfId="310" applyFont="1" applyFill="1" applyAlignment="1">
      <alignment horizontal="left"/>
    </xf>
    <xf numFmtId="0" fontId="101" fillId="0" borderId="97" xfId="310" applyFont="1" applyFill="1" applyBorder="1" applyAlignment="1">
      <alignment horizontal="centerContinuous"/>
    </xf>
    <xf numFmtId="0" fontId="101" fillId="0" borderId="50" xfId="310" applyFont="1" applyFill="1" applyBorder="1" applyAlignment="1">
      <alignment horizontal="centerContinuous"/>
    </xf>
    <xf numFmtId="0" fontId="101" fillId="0" borderId="51" xfId="310" applyFont="1" applyFill="1" applyBorder="1" applyAlignment="1">
      <alignment horizontal="centerContinuous"/>
    </xf>
    <xf numFmtId="0" fontId="101" fillId="0" borderId="13" xfId="310" applyFont="1" applyFill="1" applyBorder="1" applyAlignment="1">
      <alignment horizontal="left"/>
    </xf>
    <xf numFmtId="0" fontId="101" fillId="0" borderId="58" xfId="310" applyFont="1" applyFill="1" applyBorder="1" applyAlignment="1">
      <alignment horizontal="center"/>
    </xf>
    <xf numFmtId="0" fontId="101" fillId="0" borderId="59" xfId="310" applyFont="1" applyFill="1" applyBorder="1" applyAlignment="1">
      <alignment horizontal="center"/>
    </xf>
    <xf numFmtId="0" fontId="101" fillId="0" borderId="48" xfId="310" applyFont="1" applyFill="1" applyBorder="1" applyAlignment="1">
      <alignment horizontal="center"/>
    </xf>
    <xf numFmtId="0" fontId="101" fillId="0" borderId="47" xfId="310" applyFont="1" applyFill="1" applyBorder="1" applyAlignment="1">
      <alignment horizontal="center"/>
    </xf>
    <xf numFmtId="0" fontId="103" fillId="0" borderId="53" xfId="310" applyFont="1" applyFill="1" applyBorder="1"/>
    <xf numFmtId="0" fontId="101" fillId="0" borderId="0" xfId="310" applyFont="1" applyFill="1"/>
    <xf numFmtId="0" fontId="103" fillId="0" borderId="14" xfId="310" applyFont="1" applyFill="1" applyBorder="1"/>
    <xf numFmtId="0" fontId="103" fillId="0" borderId="60" xfId="310" applyFont="1" applyFill="1" applyBorder="1" applyAlignment="1">
      <alignment horizontal="center"/>
    </xf>
    <xf numFmtId="0" fontId="103" fillId="0" borderId="61" xfId="310" applyFont="1" applyFill="1" applyBorder="1" applyAlignment="1">
      <alignment horizontal="center"/>
    </xf>
    <xf numFmtId="0" fontId="101" fillId="0" borderId="61" xfId="310" applyFont="1" applyFill="1" applyBorder="1" applyAlignment="1">
      <alignment horizontal="center"/>
    </xf>
    <xf numFmtId="0" fontId="101" fillId="0" borderId="42" xfId="310" applyFont="1" applyFill="1" applyBorder="1" applyAlignment="1">
      <alignment horizontal="center"/>
    </xf>
    <xf numFmtId="0" fontId="101" fillId="0" borderId="44" xfId="310" applyFont="1" applyFill="1" applyBorder="1" applyAlignment="1">
      <alignment horizontal="center"/>
    </xf>
    <xf numFmtId="0" fontId="103" fillId="0" borderId="12" xfId="310" applyFont="1" applyFill="1" applyBorder="1"/>
    <xf numFmtId="0" fontId="103" fillId="0" borderId="76" xfId="310" applyFont="1" applyFill="1" applyBorder="1" applyAlignment="1">
      <alignment horizontal="center"/>
    </xf>
    <xf numFmtId="0" fontId="103" fillId="0" borderId="78" xfId="310" applyFont="1" applyFill="1" applyBorder="1" applyAlignment="1">
      <alignment horizontal="center"/>
    </xf>
    <xf numFmtId="0" fontId="101" fillId="0" borderId="78" xfId="310" applyFont="1" applyFill="1" applyBorder="1" applyAlignment="1">
      <alignment horizontal="center"/>
    </xf>
    <xf numFmtId="0" fontId="101" fillId="0" borderId="99" xfId="310" applyFont="1" applyFill="1" applyBorder="1" applyAlignment="1">
      <alignment horizontal="center"/>
    </xf>
    <xf numFmtId="0" fontId="101" fillId="0" borderId="62" xfId="310" applyFont="1" applyFill="1" applyBorder="1" applyAlignment="1">
      <alignment horizontal="center"/>
    </xf>
    <xf numFmtId="0" fontId="103" fillId="0" borderId="36" xfId="310" applyFont="1" applyFill="1" applyBorder="1"/>
    <xf numFmtId="0" fontId="103" fillId="0" borderId="81" xfId="310" applyFont="1" applyFill="1" applyBorder="1" applyAlignment="1">
      <alignment horizontal="center"/>
    </xf>
    <xf numFmtId="0" fontId="103" fillId="0" borderId="56" xfId="310" applyFont="1" applyFill="1" applyBorder="1" applyAlignment="1">
      <alignment horizontal="center"/>
    </xf>
    <xf numFmtId="0" fontId="101" fillId="0" borderId="81" xfId="310" applyFont="1" applyFill="1" applyBorder="1" applyAlignment="1">
      <alignment horizontal="center"/>
    </xf>
    <xf numFmtId="0" fontId="101" fillId="0" borderId="82" xfId="310" applyFont="1" applyFill="1" applyBorder="1" applyAlignment="1">
      <alignment horizontal="center"/>
    </xf>
    <xf numFmtId="0" fontId="101" fillId="0" borderId="57" xfId="310" applyFont="1" applyFill="1" applyBorder="1" applyAlignment="1">
      <alignment horizontal="center"/>
    </xf>
    <xf numFmtId="0" fontId="103" fillId="0" borderId="36" xfId="306" applyFont="1" applyFill="1" applyBorder="1"/>
    <xf numFmtId="0" fontId="103" fillId="0" borderId="15" xfId="310" applyFont="1" applyFill="1" applyBorder="1"/>
    <xf numFmtId="0" fontId="101" fillId="0" borderId="30" xfId="310" applyFont="1" applyFill="1" applyBorder="1" applyAlignment="1">
      <alignment horizontal="center" vertical="center"/>
    </xf>
    <xf numFmtId="0" fontId="101" fillId="0" borderId="63" xfId="310" applyFont="1" applyFill="1" applyBorder="1" applyAlignment="1">
      <alignment horizontal="center"/>
    </xf>
    <xf numFmtId="0" fontId="101" fillId="0" borderId="64" xfId="310" applyFont="1" applyFill="1" applyBorder="1" applyAlignment="1">
      <alignment horizontal="center"/>
    </xf>
    <xf numFmtId="0" fontId="101" fillId="0" borderId="66" xfId="310" applyFont="1" applyFill="1" applyBorder="1" applyAlignment="1">
      <alignment horizontal="center"/>
    </xf>
    <xf numFmtId="0" fontId="101" fillId="0" borderId="0" xfId="310" applyFont="1" applyFill="1" applyBorder="1" applyAlignment="1">
      <alignment horizontal="center"/>
    </xf>
    <xf numFmtId="2" fontId="101" fillId="0" borderId="0" xfId="310" applyNumberFormat="1" applyFont="1" applyFill="1" applyBorder="1" applyAlignment="1">
      <alignment horizontal="centerContinuous"/>
    </xf>
    <xf numFmtId="0" fontId="101" fillId="0" borderId="0" xfId="310" applyFont="1" applyFill="1" applyBorder="1" applyAlignment="1">
      <alignment horizontal="centerContinuous"/>
    </xf>
    <xf numFmtId="0" fontId="103" fillId="0" borderId="0" xfId="310" applyFont="1" applyFill="1" applyBorder="1"/>
    <xf numFmtId="0" fontId="0" fillId="0" borderId="12" xfId="0" applyBorder="1" applyAlignment="1">
      <alignment horizontal="center"/>
    </xf>
    <xf numFmtId="0" fontId="0" fillId="0" borderId="12" xfId="0" applyBorder="1"/>
    <xf numFmtId="0" fontId="98" fillId="0" borderId="13" xfId="302" applyFont="1" applyBorder="1" applyAlignment="1">
      <alignment horizontal="center"/>
    </xf>
    <xf numFmtId="0" fontId="98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100" fillId="0" borderId="0" xfId="253" applyFont="1" applyBorder="1" applyAlignment="1">
      <alignment horizontal="center"/>
    </xf>
    <xf numFmtId="0" fontId="16" fillId="0" borderId="0" xfId="253" applyBorder="1"/>
    <xf numFmtId="0" fontId="101" fillId="0" borderId="0" xfId="158" applyFont="1" applyBorder="1" applyAlignment="1">
      <alignment horizontal="center" vertical="center"/>
    </xf>
    <xf numFmtId="0" fontId="101" fillId="0" borderId="53" xfId="258" applyFont="1" applyBorder="1" applyAlignment="1">
      <alignment horizontal="centerContinuous" vertical="center" shrinkToFit="1"/>
    </xf>
    <xf numFmtId="1" fontId="101" fillId="0" borderId="30" xfId="276" applyNumberFormat="1" applyFont="1" applyBorder="1" applyAlignment="1" applyProtection="1">
      <alignment horizontal="center" vertical="center"/>
    </xf>
    <xf numFmtId="0" fontId="101" fillId="0" borderId="30" xfId="135" applyFont="1" applyBorder="1" applyAlignment="1">
      <alignment horizontal="center"/>
    </xf>
    <xf numFmtId="49" fontId="101" fillId="0" borderId="30" xfId="158" applyNumberFormat="1" applyFont="1" applyBorder="1" applyAlignment="1">
      <alignment horizontal="center" vertical="center"/>
    </xf>
    <xf numFmtId="0" fontId="101" fillId="0" borderId="30" xfId="261" applyFont="1" applyBorder="1" applyAlignment="1">
      <alignment vertical="center" shrinkToFit="1"/>
    </xf>
    <xf numFmtId="49" fontId="101" fillId="0" borderId="30" xfId="257" applyNumberFormat="1" applyFont="1" applyFill="1" applyBorder="1" applyAlignment="1">
      <alignment horizontal="center" vertical="center"/>
    </xf>
    <xf numFmtId="1" fontId="101" fillId="0" borderId="30" xfId="135" applyNumberFormat="1" applyFont="1" applyBorder="1" applyAlignment="1" applyProtection="1">
      <alignment horizontal="center" vertical="center" shrinkToFit="1"/>
    </xf>
    <xf numFmtId="0" fontId="101" fillId="0" borderId="13" xfId="135" applyFont="1" applyBorder="1" applyAlignment="1">
      <alignment horizontal="center"/>
    </xf>
    <xf numFmtId="0" fontId="103" fillId="0" borderId="53" xfId="135" applyFont="1" applyBorder="1" applyAlignment="1">
      <alignment horizontal="center" vertical="center"/>
    </xf>
    <xf numFmtId="0" fontId="101" fillId="0" borderId="53" xfId="135" applyFont="1" applyBorder="1" applyAlignment="1">
      <alignment horizontal="left" vertical="center"/>
    </xf>
    <xf numFmtId="0" fontId="101" fillId="0" borderId="53" xfId="258" applyFont="1" applyBorder="1" applyAlignment="1">
      <alignment horizontal="center" vertical="center"/>
    </xf>
    <xf numFmtId="0" fontId="103" fillId="0" borderId="53" xfId="135" applyFont="1" applyFill="1" applyBorder="1" applyAlignment="1">
      <alignment horizontal="center" vertical="center"/>
    </xf>
    <xf numFmtId="0" fontId="103" fillId="0" borderId="53" xfId="135" applyFont="1" applyFill="1" applyBorder="1" applyAlignment="1">
      <alignment horizontal="center"/>
    </xf>
    <xf numFmtId="0" fontId="103" fillId="0" borderId="53" xfId="261" applyFont="1" applyBorder="1" applyAlignment="1">
      <alignment horizontal="center" vertical="center"/>
    </xf>
    <xf numFmtId="0" fontId="103" fillId="0" borderId="53" xfId="261" applyFont="1" applyBorder="1" applyAlignment="1">
      <alignment horizontal="center" vertical="center" shrinkToFit="1"/>
    </xf>
    <xf numFmtId="0" fontId="103" fillId="0" borderId="53" xfId="258" applyFont="1" applyBorder="1" applyAlignment="1">
      <alignment horizontal="center"/>
    </xf>
    <xf numFmtId="1" fontId="103" fillId="0" borderId="14" xfId="135" applyNumberFormat="1" applyFont="1" applyBorder="1" applyAlignment="1" applyProtection="1">
      <alignment horizontal="center" vertical="center"/>
    </xf>
    <xf numFmtId="1" fontId="103" fillId="0" borderId="14" xfId="135" applyNumberFormat="1" applyFont="1" applyBorder="1" applyAlignment="1" applyProtection="1">
      <alignment horizontal="left" vertical="center" shrinkToFit="1"/>
    </xf>
    <xf numFmtId="49" fontId="103" fillId="0" borderId="14" xfId="257" applyNumberFormat="1" applyFont="1" applyFill="1" applyBorder="1" applyAlignment="1">
      <alignment horizontal="center" vertical="center"/>
    </xf>
    <xf numFmtId="1" fontId="103" fillId="0" borderId="14" xfId="257" applyNumberFormat="1" applyFont="1" applyFill="1" applyBorder="1" applyAlignment="1">
      <alignment horizontal="center" vertical="center"/>
    </xf>
    <xf numFmtId="0" fontId="103" fillId="0" borderId="14" xfId="0" applyFont="1" applyBorder="1" applyAlignment="1">
      <alignment horizontal="center"/>
    </xf>
    <xf numFmtId="0" fontId="103" fillId="0" borderId="14" xfId="258" applyFont="1" applyBorder="1" applyAlignment="1">
      <alignment horizontal="center" vertical="center"/>
    </xf>
    <xf numFmtId="0" fontId="103" fillId="0" borderId="14" xfId="261" applyFont="1" applyBorder="1" applyAlignment="1">
      <alignment horizontal="center" vertical="center"/>
    </xf>
    <xf numFmtId="0" fontId="103" fillId="0" borderId="14" xfId="261" applyFont="1" applyBorder="1" applyAlignment="1">
      <alignment vertical="center" shrinkToFit="1"/>
    </xf>
    <xf numFmtId="0" fontId="103" fillId="0" borderId="14" xfId="258" applyFont="1" applyBorder="1" applyAlignment="1">
      <alignment horizontal="center"/>
    </xf>
    <xf numFmtId="49" fontId="103" fillId="0" borderId="14" xfId="261" applyNumberFormat="1" applyFont="1" applyBorder="1" applyAlignment="1">
      <alignment horizontal="center" vertical="center"/>
    </xf>
    <xf numFmtId="49" fontId="103" fillId="0" borderId="14" xfId="258" applyNumberFormat="1" applyFont="1" applyBorder="1" applyAlignment="1">
      <alignment horizontal="center" vertical="center"/>
    </xf>
    <xf numFmtId="49" fontId="103" fillId="0" borderId="14" xfId="158" applyNumberFormat="1" applyFont="1" applyBorder="1" applyAlignment="1">
      <alignment horizontal="center" vertical="center"/>
    </xf>
    <xf numFmtId="1" fontId="103" fillId="57" borderId="14" xfId="135" applyNumberFormat="1" applyFont="1" applyFill="1" applyBorder="1" applyAlignment="1" applyProtection="1">
      <alignment horizontal="left" vertical="center" shrinkToFit="1"/>
    </xf>
    <xf numFmtId="1" fontId="103" fillId="0" borderId="14" xfId="276" applyNumberFormat="1" applyFont="1" applyBorder="1" applyAlignment="1" applyProtection="1">
      <alignment horizontal="center" vertical="center"/>
    </xf>
    <xf numFmtId="1" fontId="103" fillId="0" borderId="14" xfId="276" applyNumberFormat="1" applyFont="1" applyBorder="1" applyAlignment="1" applyProtection="1">
      <alignment horizontal="left" vertical="center" shrinkToFit="1"/>
    </xf>
    <xf numFmtId="1" fontId="103" fillId="57" borderId="14" xfId="135" applyNumberFormat="1" applyFont="1" applyFill="1" applyBorder="1" applyAlignment="1" applyProtection="1">
      <alignment horizontal="center" vertical="center"/>
    </xf>
    <xf numFmtId="0" fontId="103" fillId="0" borderId="14" xfId="135" applyFont="1" applyBorder="1"/>
    <xf numFmtId="1" fontId="103" fillId="0" borderId="14" xfId="135" applyNumberFormat="1" applyFont="1" applyBorder="1" applyAlignment="1">
      <alignment horizontal="center" vertical="center"/>
    </xf>
    <xf numFmtId="0" fontId="103" fillId="0" borderId="14" xfId="135" applyFont="1" applyBorder="1" applyAlignment="1">
      <alignment horizontal="left" vertical="center" shrinkToFit="1"/>
    </xf>
    <xf numFmtId="0" fontId="103" fillId="0" borderId="14" xfId="263" applyFont="1" applyFill="1" applyBorder="1" applyAlignment="1">
      <alignment horizontal="left" vertical="center" shrinkToFit="1"/>
    </xf>
    <xf numFmtId="1" fontId="103" fillId="0" borderId="14" xfId="276" applyNumberFormat="1" applyFont="1" applyBorder="1" applyAlignment="1">
      <alignment horizontal="center" vertical="center"/>
    </xf>
    <xf numFmtId="0" fontId="103" fillId="0" borderId="14" xfId="276" applyFont="1" applyBorder="1" applyAlignment="1">
      <alignment horizontal="left" vertical="center" shrinkToFit="1"/>
    </xf>
    <xf numFmtId="0" fontId="103" fillId="0" borderId="14" xfId="158" applyFont="1" applyBorder="1"/>
    <xf numFmtId="1" fontId="103" fillId="0" borderId="12" xfId="135" applyNumberFormat="1" applyFont="1" applyBorder="1" applyAlignment="1" applyProtection="1">
      <alignment horizontal="center" vertical="center"/>
    </xf>
    <xf numFmtId="1" fontId="103" fillId="0" borderId="12" xfId="276" applyNumberFormat="1" applyFont="1" applyBorder="1" applyAlignment="1" applyProtection="1">
      <alignment horizontal="center" vertical="center"/>
    </xf>
    <xf numFmtId="1" fontId="103" fillId="0" borderId="12" xfId="276" applyNumberFormat="1" applyFont="1" applyBorder="1" applyAlignment="1" applyProtection="1">
      <alignment horizontal="left" vertical="center" shrinkToFit="1"/>
    </xf>
    <xf numFmtId="49" fontId="103" fillId="0" borderId="12" xfId="158" applyNumberFormat="1" applyFont="1" applyBorder="1" applyAlignment="1">
      <alignment horizontal="center" vertical="center"/>
    </xf>
    <xf numFmtId="1" fontId="103" fillId="0" borderId="12" xfId="257" applyNumberFormat="1" applyFont="1" applyFill="1" applyBorder="1" applyAlignment="1">
      <alignment horizontal="center" vertical="center"/>
    </xf>
    <xf numFmtId="0" fontId="103" fillId="0" borderId="12" xfId="0" applyFont="1" applyBorder="1" applyAlignment="1">
      <alignment horizontal="center"/>
    </xf>
    <xf numFmtId="0" fontId="103" fillId="0" borderId="12" xfId="258" applyFont="1" applyBorder="1" applyAlignment="1">
      <alignment horizontal="center" vertical="center"/>
    </xf>
    <xf numFmtId="0" fontId="103" fillId="0" borderId="12" xfId="261" applyFont="1" applyBorder="1" applyAlignment="1">
      <alignment horizontal="center" vertical="center"/>
    </xf>
    <xf numFmtId="0" fontId="103" fillId="0" borderId="12" xfId="261" applyFont="1" applyBorder="1" applyAlignment="1">
      <alignment vertical="center" shrinkToFit="1"/>
    </xf>
    <xf numFmtId="0" fontId="103" fillId="0" borderId="12" xfId="258" applyFont="1" applyBorder="1" applyAlignment="1">
      <alignment horizontal="center"/>
    </xf>
    <xf numFmtId="1" fontId="103" fillId="0" borderId="12" xfId="135" applyNumberFormat="1" applyFont="1" applyBorder="1" applyAlignment="1" applyProtection="1">
      <alignment horizontal="left" vertical="center" shrinkToFit="1"/>
    </xf>
    <xf numFmtId="49" fontId="103" fillId="0" borderId="12" xfId="257" applyNumberFormat="1" applyFont="1" applyFill="1" applyBorder="1" applyAlignment="1">
      <alignment horizontal="center" vertical="center"/>
    </xf>
    <xf numFmtId="1" fontId="101" fillId="0" borderId="36" xfId="135" applyNumberFormat="1" applyFont="1" applyBorder="1" applyAlignment="1" applyProtection="1">
      <alignment horizontal="center" vertical="center"/>
    </xf>
    <xf numFmtId="1" fontId="101" fillId="0" borderId="36" xfId="135" applyNumberFormat="1" applyFont="1" applyBorder="1" applyAlignment="1" applyProtection="1">
      <alignment horizontal="left" vertical="center" shrinkToFit="1"/>
    </xf>
    <xf numFmtId="49" fontId="101" fillId="0" borderId="36" xfId="257" applyNumberFormat="1" applyFont="1" applyFill="1" applyBorder="1" applyAlignment="1">
      <alignment horizontal="center" vertical="center"/>
    </xf>
    <xf numFmtId="1" fontId="101" fillId="0" borderId="36" xfId="257" applyNumberFormat="1" applyFont="1" applyFill="1" applyBorder="1" applyAlignment="1">
      <alignment horizontal="center" vertical="center"/>
    </xf>
    <xf numFmtId="1" fontId="101" fillId="0" borderId="36" xfId="135" applyNumberFormat="1" applyFont="1" applyFill="1" applyBorder="1" applyAlignment="1">
      <alignment horizontal="center"/>
    </xf>
    <xf numFmtId="1" fontId="101" fillId="0" borderId="36" xfId="135" applyNumberFormat="1" applyFont="1" applyBorder="1" applyAlignment="1">
      <alignment horizontal="center"/>
    </xf>
    <xf numFmtId="0" fontId="101" fillId="0" borderId="36" xfId="258" applyFont="1" applyBorder="1" applyAlignment="1">
      <alignment horizontal="center" vertical="center"/>
    </xf>
    <xf numFmtId="0" fontId="101" fillId="0" borderId="36" xfId="261" applyFont="1" applyBorder="1" applyAlignment="1">
      <alignment horizontal="center" vertical="center"/>
    </xf>
    <xf numFmtId="0" fontId="101" fillId="0" borderId="36" xfId="261" applyFont="1" applyBorder="1" applyAlignment="1">
      <alignment vertical="center" shrinkToFit="1"/>
    </xf>
    <xf numFmtId="0" fontId="101" fillId="0" borderId="36" xfId="258" applyFont="1" applyBorder="1" applyAlignment="1">
      <alignment horizontal="center"/>
    </xf>
    <xf numFmtId="0" fontId="37" fillId="0" borderId="0" xfId="146" applyFont="1"/>
    <xf numFmtId="0" fontId="100" fillId="0" borderId="0" xfId="312" applyFont="1" applyBorder="1" applyAlignment="1">
      <alignment horizontal="center"/>
    </xf>
    <xf numFmtId="0" fontId="3" fillId="0" borderId="0" xfId="312" applyBorder="1"/>
    <xf numFmtId="0" fontId="98" fillId="0" borderId="0" xfId="312" applyFont="1" applyBorder="1" applyAlignment="1">
      <alignment horizontal="center"/>
    </xf>
    <xf numFmtId="0" fontId="134" fillId="0" borderId="0" xfId="0" applyFont="1" applyBorder="1" applyAlignment="1">
      <alignment horizontal="left"/>
    </xf>
    <xf numFmtId="0" fontId="134" fillId="0" borderId="0" xfId="0" applyFont="1" applyBorder="1" applyAlignment="1">
      <alignment horizontal="center"/>
    </xf>
    <xf numFmtId="0" fontId="109" fillId="0" borderId="0" xfId="312" applyFont="1" applyBorder="1"/>
    <xf numFmtId="0" fontId="108" fillId="0" borderId="0" xfId="312" applyFont="1" applyBorder="1" applyAlignment="1">
      <alignment horizontal="center"/>
    </xf>
    <xf numFmtId="0" fontId="109" fillId="0" borderId="0" xfId="312" applyFont="1" applyBorder="1" applyAlignment="1">
      <alignment horizontal="center"/>
    </xf>
    <xf numFmtId="0" fontId="98" fillId="0" borderId="0" xfId="0" applyFont="1" applyBorder="1" applyAlignment="1">
      <alignment horizontal="center"/>
    </xf>
    <xf numFmtId="0" fontId="98" fillId="0" borderId="0" xfId="0" applyFont="1" applyBorder="1"/>
    <xf numFmtId="0" fontId="108" fillId="0" borderId="0" xfId="312" applyFont="1" applyBorder="1"/>
    <xf numFmtId="0" fontId="37" fillId="0" borderId="0" xfId="0" applyFont="1" applyFill="1" applyBorder="1" applyAlignment="1">
      <alignment horizontal="center"/>
    </xf>
    <xf numFmtId="0" fontId="108" fillId="0" borderId="0" xfId="0" applyFont="1" applyBorder="1"/>
    <xf numFmtId="0" fontId="113" fillId="0" borderId="0" xfId="0" applyFont="1" applyBorder="1" applyAlignment="1">
      <alignment horizontal="center"/>
    </xf>
    <xf numFmtId="0" fontId="37" fillId="0" borderId="0" xfId="0" applyFont="1" applyFill="1" applyBorder="1" applyAlignment="1">
      <alignment horizontal="centerContinuous"/>
    </xf>
    <xf numFmtId="0" fontId="108" fillId="0" borderId="0" xfId="0" applyFont="1" applyBorder="1" applyAlignment="1">
      <alignment horizontal="center"/>
    </xf>
    <xf numFmtId="0" fontId="98" fillId="0" borderId="0" xfId="312" applyFont="1" applyBorder="1" applyAlignment="1">
      <alignment horizontal="right"/>
    </xf>
    <xf numFmtId="0" fontId="37" fillId="0" borderId="30" xfId="267" applyFont="1" applyBorder="1" applyAlignment="1">
      <alignment horizontal="center"/>
    </xf>
    <xf numFmtId="0" fontId="39" fillId="0" borderId="31" xfId="42" applyFont="1" applyBorder="1" applyAlignment="1">
      <alignment horizontal="center" vertical="center"/>
    </xf>
    <xf numFmtId="0" fontId="39" fillId="0" borderId="11" xfId="42" applyFont="1" applyBorder="1" applyAlignment="1">
      <alignment horizontal="center" vertical="center"/>
    </xf>
    <xf numFmtId="0" fontId="37" fillId="0" borderId="31" xfId="302" applyFont="1" applyFill="1" applyBorder="1" applyAlignment="1">
      <alignment horizontal="centerContinuous"/>
    </xf>
    <xf numFmtId="0" fontId="37" fillId="0" borderId="102" xfId="302" applyFont="1" applyFill="1" applyBorder="1" applyAlignment="1">
      <alignment horizontal="centerContinuous"/>
    </xf>
    <xf numFmtId="0" fontId="37" fillId="0" borderId="80" xfId="302" applyFont="1" applyFill="1" applyBorder="1" applyAlignment="1">
      <alignment horizontal="centerContinuous"/>
    </xf>
    <xf numFmtId="0" fontId="37" fillId="0" borderId="30" xfId="302" applyFont="1" applyFill="1" applyBorder="1" applyAlignment="1">
      <alignment horizontal="center"/>
    </xf>
    <xf numFmtId="0" fontId="98" fillId="0" borderId="30" xfId="0" applyFont="1" applyBorder="1" applyAlignment="1">
      <alignment horizontal="left"/>
    </xf>
    <xf numFmtId="0" fontId="108" fillId="0" borderId="102" xfId="302" applyFont="1" applyBorder="1" applyAlignment="1">
      <alignment horizontal="center"/>
    </xf>
    <xf numFmtId="0" fontId="113" fillId="0" borderId="13" xfId="302" applyFont="1" applyBorder="1" applyAlignment="1">
      <alignment horizontal="center"/>
    </xf>
    <xf numFmtId="0" fontId="37" fillId="0" borderId="30" xfId="0" applyFont="1" applyFill="1" applyBorder="1" applyAlignment="1">
      <alignment horizontal="center"/>
    </xf>
    <xf numFmtId="0" fontId="113" fillId="0" borderId="53" xfId="302" applyFont="1" applyBorder="1" applyAlignment="1">
      <alignment horizontal="center"/>
    </xf>
    <xf numFmtId="0" fontId="108" fillId="0" borderId="53" xfId="302" applyFont="1" applyBorder="1" applyAlignment="1">
      <alignment horizontal="center"/>
    </xf>
    <xf numFmtId="0" fontId="98" fillId="0" borderId="53" xfId="0" applyFont="1" applyBorder="1" applyAlignment="1">
      <alignment horizontal="left"/>
    </xf>
    <xf numFmtId="0" fontId="37" fillId="0" borderId="53" xfId="302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98" fillId="0" borderId="36" xfId="0" applyFont="1" applyBorder="1"/>
    <xf numFmtId="0" fontId="98" fillId="0" borderId="30" xfId="0" applyFont="1" applyBorder="1"/>
    <xf numFmtId="0" fontId="37" fillId="0" borderId="53" xfId="0" applyFont="1" applyFill="1" applyBorder="1" applyAlignment="1">
      <alignment horizontal="center"/>
    </xf>
    <xf numFmtId="0" fontId="39" fillId="0" borderId="53" xfId="0" applyFont="1" applyFill="1" applyBorder="1" applyAlignment="1">
      <alignment horizontal="center"/>
    </xf>
    <xf numFmtId="0" fontId="0" fillId="0" borderId="53" xfId="0" applyBorder="1" applyAlignment="1">
      <alignment horizontal="center"/>
    </xf>
    <xf numFmtId="0" fontId="98" fillId="0" borderId="53" xfId="0" applyFont="1" applyBorder="1"/>
    <xf numFmtId="0" fontId="108" fillId="0" borderId="53" xfId="253" applyFont="1" applyBorder="1" applyAlignment="1">
      <alignment horizontal="center"/>
    </xf>
    <xf numFmtId="0" fontId="108" fillId="0" borderId="14" xfId="253" applyFont="1" applyBorder="1" applyAlignment="1">
      <alignment horizontal="center"/>
    </xf>
    <xf numFmtId="0" fontId="108" fillId="0" borderId="15" xfId="253" applyFont="1" applyBorder="1" applyAlignment="1">
      <alignment horizontal="center"/>
    </xf>
    <xf numFmtId="0" fontId="37" fillId="0" borderId="36" xfId="261" applyFont="1" applyBorder="1" applyAlignment="1">
      <alignment horizontal="center" vertical="center"/>
    </xf>
    <xf numFmtId="0" fontId="40" fillId="0" borderId="35" xfId="135" applyFont="1" applyBorder="1" applyAlignment="1">
      <alignment horizontal="center" vertical="center"/>
    </xf>
    <xf numFmtId="0" fontId="98" fillId="0" borderId="53" xfId="135" applyFont="1" applyBorder="1" applyAlignment="1">
      <alignment horizontal="left" vertical="center"/>
    </xf>
    <xf numFmtId="0" fontId="40" fillId="0" borderId="53" xfId="261" applyFont="1" applyBorder="1" applyAlignment="1">
      <alignment horizontal="center" vertical="center"/>
    </xf>
    <xf numFmtId="0" fontId="40" fillId="0" borderId="53" xfId="261" applyFont="1" applyBorder="1" applyAlignment="1">
      <alignment horizontal="center" vertical="center" shrinkToFit="1"/>
    </xf>
    <xf numFmtId="0" fontId="100" fillId="0" borderId="36" xfId="135" applyFont="1" applyBorder="1" applyAlignment="1">
      <alignment horizontal="left" vertical="center"/>
    </xf>
    <xf numFmtId="0" fontId="37" fillId="0" borderId="30" xfId="258" applyFont="1" applyBorder="1" applyAlignment="1">
      <alignment horizontal="center" vertical="center"/>
    </xf>
    <xf numFmtId="0" fontId="37" fillId="0" borderId="30" xfId="261" applyFont="1" applyBorder="1" applyAlignment="1">
      <alignment horizontal="center" vertical="center"/>
    </xf>
    <xf numFmtId="0" fontId="37" fillId="0" borderId="30" xfId="258" applyFont="1" applyBorder="1" applyAlignment="1">
      <alignment horizontal="centerContinuous" vertical="center"/>
    </xf>
    <xf numFmtId="0" fontId="37" fillId="0" borderId="30" xfId="258" applyFont="1" applyBorder="1" applyAlignment="1">
      <alignment horizontal="centerContinuous" vertical="center" shrinkToFit="1"/>
    </xf>
    <xf numFmtId="0" fontId="37" fillId="0" borderId="30" xfId="261" applyFont="1" applyBorder="1" applyAlignment="1">
      <alignment horizontal="center" vertical="center" shrinkToFit="1"/>
    </xf>
    <xf numFmtId="1" fontId="40" fillId="0" borderId="0" xfId="135" applyNumberFormat="1" applyFont="1" applyBorder="1" applyAlignment="1" applyProtection="1">
      <alignment horizontal="center" vertical="center"/>
    </xf>
    <xf numFmtId="0" fontId="100" fillId="0" borderId="0" xfId="259" applyFont="1" applyFill="1" applyBorder="1" applyAlignment="1">
      <alignment horizontal="left" vertical="center" shrinkToFit="1"/>
    </xf>
    <xf numFmtId="0" fontId="40" fillId="0" borderId="0" xfId="257" applyFont="1" applyFill="1" applyBorder="1" applyAlignment="1">
      <alignment horizontal="left" vertical="center"/>
    </xf>
    <xf numFmtId="0" fontId="40" fillId="0" borderId="0" xfId="261" applyFont="1" applyBorder="1" applyAlignment="1">
      <alignment horizontal="center" vertical="center"/>
    </xf>
    <xf numFmtId="0" fontId="40" fillId="0" borderId="0" xfId="261" applyFont="1" applyBorder="1" applyAlignment="1">
      <alignment vertical="center" shrinkToFit="1"/>
    </xf>
    <xf numFmtId="0" fontId="40" fillId="0" borderId="0" xfId="261" applyFont="1" applyBorder="1" applyAlignment="1">
      <alignment horizontal="left" vertical="center"/>
    </xf>
    <xf numFmtId="0" fontId="37" fillId="0" borderId="96" xfId="42" applyFont="1" applyBorder="1" applyAlignment="1">
      <alignment horizontal="center"/>
    </xf>
    <xf numFmtId="0" fontId="39" fillId="0" borderId="53" xfId="42" applyFont="1" applyBorder="1" applyAlignment="1">
      <alignment horizontal="centerContinuous" vertical="center"/>
    </xf>
    <xf numFmtId="0" fontId="39" fillId="0" borderId="53" xfId="42" applyFont="1" applyBorder="1" applyAlignment="1">
      <alignment horizontal="centerContinuous"/>
    </xf>
    <xf numFmtId="0" fontId="40" fillId="0" borderId="10" xfId="42" applyFont="1" applyBorder="1" applyAlignment="1">
      <alignment horizontal="center"/>
    </xf>
    <xf numFmtId="0" fontId="40" fillId="0" borderId="14" xfId="42" applyFont="1" applyBorder="1" applyAlignment="1">
      <alignment horizontal="center"/>
    </xf>
    <xf numFmtId="0" fontId="40" fillId="0" borderId="15" xfId="42" applyFont="1" applyBorder="1" applyAlignment="1">
      <alignment horizontal="center"/>
    </xf>
    <xf numFmtId="0" fontId="40" fillId="0" borderId="53" xfId="42" applyFont="1" applyBorder="1" applyAlignment="1">
      <alignment horizontal="center"/>
    </xf>
    <xf numFmtId="0" fontId="39" fillId="0" borderId="58" xfId="251" applyFont="1" applyFill="1" applyBorder="1" applyAlignment="1">
      <alignment horizontal="center" vertical="center"/>
    </xf>
    <xf numFmtId="0" fontId="39" fillId="0" borderId="59" xfId="251" applyFont="1" applyFill="1" applyBorder="1" applyAlignment="1">
      <alignment horizontal="center" vertical="center"/>
    </xf>
    <xf numFmtId="0" fontId="100" fillId="0" borderId="43" xfId="261" applyFont="1" applyBorder="1" applyAlignment="1">
      <alignment horizontal="center" vertical="center"/>
    </xf>
    <xf numFmtId="0" fontId="100" fillId="0" borderId="61" xfId="261" applyFont="1" applyBorder="1" applyAlignment="1">
      <alignment vertical="center" shrinkToFit="1"/>
    </xf>
    <xf numFmtId="2" fontId="37" fillId="0" borderId="53" xfId="42" applyNumberFormat="1" applyFont="1" applyBorder="1" applyAlignment="1">
      <alignment horizontal="center"/>
    </xf>
    <xf numFmtId="2" fontId="37" fillId="0" borderId="89" xfId="42" applyNumberFormat="1" applyFont="1" applyBorder="1" applyAlignment="1">
      <alignment horizontal="center"/>
    </xf>
    <xf numFmtId="1" fontId="37" fillId="0" borderId="30" xfId="42" applyNumberFormat="1" applyFont="1" applyBorder="1" applyAlignment="1">
      <alignment horizontal="center"/>
    </xf>
    <xf numFmtId="0" fontId="40" fillId="0" borderId="36" xfId="42" applyFont="1" applyBorder="1" applyAlignment="1">
      <alignment horizontal="center"/>
    </xf>
    <xf numFmtId="0" fontId="40" fillId="0" borderId="12" xfId="42" applyFont="1" applyBorder="1" applyAlignment="1">
      <alignment horizontal="center"/>
    </xf>
    <xf numFmtId="0" fontId="98" fillId="0" borderId="31" xfId="304" applyFont="1" applyBorder="1" applyAlignment="1">
      <alignment horizontal="center"/>
    </xf>
    <xf numFmtId="0" fontId="98" fillId="0" borderId="13" xfId="304" applyFont="1" applyBorder="1" applyAlignment="1">
      <alignment horizontal="center"/>
    </xf>
    <xf numFmtId="0" fontId="100" fillId="0" borderId="38" xfId="158" applyFont="1" applyBorder="1" applyAlignment="1">
      <alignment horizontal="center" vertical="center"/>
    </xf>
    <xf numFmtId="0" fontId="100" fillId="0" borderId="14" xfId="261" applyFont="1" applyBorder="1" applyAlignment="1">
      <alignment horizontal="center" vertical="center"/>
    </xf>
    <xf numFmtId="0" fontId="100" fillId="0" borderId="14" xfId="261" applyFont="1" applyBorder="1" applyAlignment="1">
      <alignment vertical="center" shrinkToFit="1"/>
    </xf>
    <xf numFmtId="0" fontId="40" fillId="0" borderId="36" xfId="261" applyFont="1" applyBorder="1" applyAlignment="1">
      <alignment horizontal="left" vertical="center" shrinkToFit="1"/>
    </xf>
    <xf numFmtId="1" fontId="40" fillId="0" borderId="38" xfId="135" applyNumberFormat="1" applyFont="1" applyBorder="1" applyAlignment="1" applyProtection="1">
      <alignment horizontal="center" vertical="center"/>
    </xf>
    <xf numFmtId="1" fontId="100" fillId="0" borderId="14" xfId="135" applyNumberFormat="1" applyFont="1" applyBorder="1" applyAlignment="1" applyProtection="1">
      <alignment horizontal="left" vertical="center" shrinkToFit="1"/>
    </xf>
    <xf numFmtId="0" fontId="40" fillId="0" borderId="14" xfId="261" applyFont="1" applyBorder="1" applyAlignment="1">
      <alignment horizontal="center" vertical="center"/>
    </xf>
    <xf numFmtId="0" fontId="40" fillId="0" borderId="14" xfId="261" applyFont="1" applyBorder="1" applyAlignment="1">
      <alignment vertical="center" shrinkToFit="1"/>
    </xf>
    <xf numFmtId="0" fontId="40" fillId="0" borderId="14" xfId="135" applyFont="1" applyBorder="1" applyAlignment="1">
      <alignment vertical="center"/>
    </xf>
    <xf numFmtId="0" fontId="40" fillId="0" borderId="15" xfId="135" applyFont="1" applyBorder="1" applyAlignment="1">
      <alignment horizontal="center" vertical="center"/>
    </xf>
    <xf numFmtId="0" fontId="40" fillId="0" borderId="70" xfId="135" applyFont="1" applyBorder="1" applyAlignment="1">
      <alignment horizontal="center" vertical="center"/>
    </xf>
    <xf numFmtId="0" fontId="100" fillId="0" borderId="15" xfId="135" applyFont="1" applyBorder="1" applyAlignment="1">
      <alignment vertical="center"/>
    </xf>
    <xf numFmtId="0" fontId="100" fillId="0" borderId="15" xfId="261" applyFont="1" applyBorder="1" applyAlignment="1">
      <alignment horizontal="center" vertical="center"/>
    </xf>
    <xf numFmtId="0" fontId="100" fillId="0" borderId="15" xfId="261" applyFont="1" applyBorder="1" applyAlignment="1">
      <alignment vertical="center" shrinkToFit="1"/>
    </xf>
    <xf numFmtId="0" fontId="40" fillId="0" borderId="15" xfId="135" applyFont="1" applyBorder="1" applyAlignment="1">
      <alignment vertical="center"/>
    </xf>
    <xf numFmtId="0" fontId="98" fillId="0" borderId="15" xfId="261" applyFont="1" applyBorder="1" applyAlignment="1">
      <alignment horizontal="left" vertical="center"/>
    </xf>
    <xf numFmtId="0" fontId="135" fillId="0" borderId="80" xfId="302" applyFont="1" applyBorder="1" applyAlignment="1">
      <alignment horizontal="center"/>
    </xf>
    <xf numFmtId="0" fontId="98" fillId="0" borderId="31" xfId="302" applyFont="1" applyBorder="1" applyAlignment="1">
      <alignment horizontal="center"/>
    </xf>
    <xf numFmtId="0" fontId="98" fillId="0" borderId="91" xfId="302" applyFont="1" applyBorder="1" applyAlignment="1">
      <alignment horizontal="center"/>
    </xf>
    <xf numFmtId="0" fontId="98" fillId="0" borderId="53" xfId="258" applyFont="1" applyBorder="1" applyAlignment="1">
      <alignment horizontal="centerContinuous" vertical="center"/>
    </xf>
    <xf numFmtId="0" fontId="98" fillId="0" borderId="53" xfId="258" applyFont="1" applyBorder="1" applyAlignment="1">
      <alignment horizontal="centerContinuous" vertical="center" shrinkToFit="1"/>
    </xf>
    <xf numFmtId="0" fontId="98" fillId="0" borderId="31" xfId="258" applyFont="1" applyBorder="1" applyAlignment="1">
      <alignment horizontal="center" vertical="center"/>
    </xf>
    <xf numFmtId="0" fontId="135" fillId="0" borderId="33" xfId="302" applyFont="1" applyBorder="1" applyAlignment="1">
      <alignment horizontal="center"/>
    </xf>
    <xf numFmtId="0" fontId="98" fillId="0" borderId="87" xfId="302" applyFont="1" applyBorder="1" applyAlignment="1">
      <alignment horizontal="left"/>
    </xf>
    <xf numFmtId="0" fontId="98" fillId="0" borderId="15" xfId="261" applyFont="1" applyBorder="1" applyAlignment="1">
      <alignment horizontal="center" vertical="center"/>
    </xf>
    <xf numFmtId="0" fontId="98" fillId="0" borderId="15" xfId="261" applyFont="1" applyBorder="1" applyAlignment="1">
      <alignment horizontal="center" vertical="center" shrinkToFit="1"/>
    </xf>
    <xf numFmtId="0" fontId="98" fillId="0" borderId="13" xfId="261" applyFont="1" applyBorder="1" applyAlignment="1">
      <alignment horizontal="center" vertical="center"/>
    </xf>
    <xf numFmtId="0" fontId="98" fillId="0" borderId="13" xfId="302" applyFont="1" applyBorder="1" applyAlignment="1">
      <alignment horizontal="left"/>
    </xf>
    <xf numFmtId="0" fontId="18" fillId="0" borderId="14" xfId="0" applyFont="1" applyBorder="1" applyAlignment="1">
      <alignment horizontal="center"/>
    </xf>
    <xf numFmtId="0" fontId="98" fillId="0" borderId="14" xfId="0" applyFont="1" applyBorder="1"/>
    <xf numFmtId="0" fontId="100" fillId="0" borderId="14" xfId="258" applyFont="1" applyBorder="1" applyAlignment="1">
      <alignment horizontal="center" vertical="center"/>
    </xf>
    <xf numFmtId="0" fontId="18" fillId="0" borderId="14" xfId="0" applyFont="1" applyBorder="1"/>
    <xf numFmtId="0" fontId="37" fillId="0" borderId="0" xfId="0" applyFont="1" applyBorder="1" applyAlignment="1">
      <alignment horizontal="left"/>
    </xf>
    <xf numFmtId="0" fontId="0" fillId="0" borderId="14" xfId="0" applyFont="1" applyBorder="1"/>
    <xf numFmtId="0" fontId="18" fillId="0" borderId="12" xfId="0" applyFont="1" applyBorder="1" applyAlignment="1">
      <alignment horizontal="center"/>
    </xf>
    <xf numFmtId="0" fontId="100" fillId="0" borderId="12" xfId="258" applyFont="1" applyBorder="1" applyAlignment="1">
      <alignment horizontal="center" vertical="center"/>
    </xf>
    <xf numFmtId="0" fontId="100" fillId="0" borderId="12" xfId="261" applyFont="1" applyBorder="1" applyAlignment="1">
      <alignment horizontal="center" vertical="center"/>
    </xf>
    <xf numFmtId="0" fontId="100" fillId="0" borderId="12" xfId="261" applyFont="1" applyBorder="1" applyAlignment="1">
      <alignment vertical="center" shrinkToFit="1"/>
    </xf>
    <xf numFmtId="0" fontId="18" fillId="0" borderId="12" xfId="0" applyFont="1" applyBorder="1"/>
    <xf numFmtId="0" fontId="18" fillId="0" borderId="36" xfId="0" applyFont="1" applyBorder="1" applyAlignment="1">
      <alignment horizontal="center"/>
    </xf>
    <xf numFmtId="0" fontId="18" fillId="0" borderId="36" xfId="0" applyFont="1" applyBorder="1"/>
    <xf numFmtId="0" fontId="100" fillId="0" borderId="36" xfId="258" applyFont="1" applyBorder="1" applyAlignment="1">
      <alignment horizontal="center" vertical="center"/>
    </xf>
    <xf numFmtId="0" fontId="100" fillId="0" borderId="36" xfId="261" applyFont="1" applyBorder="1" applyAlignment="1">
      <alignment horizontal="center" vertical="center"/>
    </xf>
    <xf numFmtId="0" fontId="100" fillId="0" borderId="36" xfId="261" applyFont="1" applyBorder="1" applyAlignment="1">
      <alignment vertical="center" shrinkToFit="1"/>
    </xf>
    <xf numFmtId="0" fontId="98" fillId="0" borderId="31" xfId="0" applyFont="1" applyBorder="1" applyAlignment="1">
      <alignment horizontal="center"/>
    </xf>
    <xf numFmtId="0" fontId="37" fillId="0" borderId="13" xfId="302" applyFont="1" applyFill="1" applyBorder="1" applyAlignment="1">
      <alignment horizontal="center"/>
    </xf>
    <xf numFmtId="0" fontId="37" fillId="0" borderId="0" xfId="0" applyFont="1" applyFill="1"/>
    <xf numFmtId="0" fontId="40" fillId="0" borderId="0" xfId="0" applyFont="1" applyFill="1" applyAlignment="1">
      <alignment horizontal="center"/>
    </xf>
    <xf numFmtId="0" fontId="40" fillId="0" borderId="0" xfId="0" applyFont="1" applyFill="1"/>
    <xf numFmtId="0" fontId="135" fillId="0" borderId="80" xfId="302" applyFont="1" applyFill="1" applyBorder="1" applyAlignment="1">
      <alignment horizontal="center"/>
    </xf>
    <xf numFmtId="0" fontId="98" fillId="0" borderId="31" xfId="302" applyFont="1" applyFill="1" applyBorder="1" applyAlignment="1">
      <alignment horizontal="center"/>
    </xf>
    <xf numFmtId="0" fontId="98" fillId="0" borderId="91" xfId="302" applyFont="1" applyFill="1" applyBorder="1" applyAlignment="1">
      <alignment horizontal="center"/>
    </xf>
    <xf numFmtId="0" fontId="98" fillId="0" borderId="31" xfId="0" applyFont="1" applyFill="1" applyBorder="1" applyAlignment="1">
      <alignment horizontal="center"/>
    </xf>
    <xf numFmtId="0" fontId="98" fillId="0" borderId="53" xfId="258" applyFont="1" applyFill="1" applyBorder="1" applyAlignment="1">
      <alignment horizontal="centerContinuous" vertical="center"/>
    </xf>
    <xf numFmtId="0" fontId="98" fillId="0" borderId="53" xfId="258" applyFont="1" applyFill="1" applyBorder="1" applyAlignment="1">
      <alignment horizontal="centerContinuous" vertical="center" shrinkToFit="1"/>
    </xf>
    <xf numFmtId="0" fontId="98" fillId="0" borderId="31" xfId="258" applyFont="1" applyFill="1" applyBorder="1" applyAlignment="1">
      <alignment horizontal="center" vertical="center"/>
    </xf>
    <xf numFmtId="0" fontId="135" fillId="0" borderId="33" xfId="302" applyFont="1" applyFill="1" applyBorder="1" applyAlignment="1">
      <alignment horizontal="center"/>
    </xf>
    <xf numFmtId="0" fontId="98" fillId="0" borderId="13" xfId="302" applyFont="1" applyFill="1" applyBorder="1" applyAlignment="1">
      <alignment horizontal="center"/>
    </xf>
    <xf numFmtId="0" fontId="98" fillId="0" borderId="87" xfId="302" applyFont="1" applyFill="1" applyBorder="1" applyAlignment="1">
      <alignment horizontal="left"/>
    </xf>
    <xf numFmtId="0" fontId="98" fillId="0" borderId="15" xfId="261" applyFont="1" applyFill="1" applyBorder="1" applyAlignment="1">
      <alignment horizontal="center" vertical="center"/>
    </xf>
    <xf numFmtId="0" fontId="98" fillId="0" borderId="15" xfId="261" applyFont="1" applyFill="1" applyBorder="1" applyAlignment="1">
      <alignment horizontal="center" vertical="center" shrinkToFit="1"/>
    </xf>
    <xf numFmtId="0" fontId="98" fillId="0" borderId="13" xfId="261" applyFont="1" applyFill="1" applyBorder="1" applyAlignment="1">
      <alignment horizontal="center" vertical="center"/>
    </xf>
    <xf numFmtId="0" fontId="98" fillId="0" borderId="13" xfId="302" applyFont="1" applyFill="1" applyBorder="1" applyAlignment="1">
      <alignment horizontal="left"/>
    </xf>
    <xf numFmtId="0" fontId="18" fillId="0" borderId="14" xfId="0" applyFont="1" applyFill="1" applyBorder="1" applyAlignment="1">
      <alignment horizontal="center"/>
    </xf>
    <xf numFmtId="0" fontId="98" fillId="0" borderId="14" xfId="0" applyFont="1" applyFill="1" applyBorder="1"/>
    <xf numFmtId="0" fontId="100" fillId="0" borderId="36" xfId="258" applyFont="1" applyFill="1" applyBorder="1" applyAlignment="1">
      <alignment horizontal="center" vertical="center"/>
    </xf>
    <xf numFmtId="0" fontId="100" fillId="0" borderId="14" xfId="261" applyFont="1" applyFill="1" applyBorder="1" applyAlignment="1">
      <alignment horizontal="center" vertical="center"/>
    </xf>
    <xf numFmtId="0" fontId="100" fillId="0" borderId="14" xfId="261" applyFont="1" applyFill="1" applyBorder="1" applyAlignment="1">
      <alignment vertical="center" shrinkToFit="1"/>
    </xf>
    <xf numFmtId="0" fontId="18" fillId="0" borderId="14" xfId="0" applyFont="1" applyFill="1" applyBorder="1"/>
    <xf numFmtId="0" fontId="37" fillId="0" borderId="0" xfId="0" applyFont="1" applyFill="1" applyBorder="1" applyAlignment="1">
      <alignment horizontal="left"/>
    </xf>
    <xf numFmtId="0" fontId="100" fillId="0" borderId="14" xfId="258" applyFont="1" applyFill="1" applyBorder="1" applyAlignment="1">
      <alignment horizontal="center" vertical="center"/>
    </xf>
    <xf numFmtId="0" fontId="0" fillId="0" borderId="14" xfId="0" applyFont="1" applyFill="1" applyBorder="1"/>
    <xf numFmtId="0" fontId="18" fillId="0" borderId="12" xfId="0" applyFont="1" applyFill="1" applyBorder="1" applyAlignment="1">
      <alignment horizontal="center"/>
    </xf>
    <xf numFmtId="0" fontId="100" fillId="0" borderId="12" xfId="258" applyFont="1" applyFill="1" applyBorder="1" applyAlignment="1">
      <alignment horizontal="center" vertical="center"/>
    </xf>
    <xf numFmtId="0" fontId="100" fillId="0" borderId="12" xfId="261" applyFont="1" applyFill="1" applyBorder="1" applyAlignment="1">
      <alignment horizontal="center" vertical="center"/>
    </xf>
    <xf numFmtId="0" fontId="100" fillId="0" borderId="12" xfId="261" applyFont="1" applyFill="1" applyBorder="1" applyAlignment="1">
      <alignment vertical="center" shrinkToFit="1"/>
    </xf>
    <xf numFmtId="0" fontId="18" fillId="0" borderId="12" xfId="0" applyFont="1" applyFill="1" applyBorder="1"/>
    <xf numFmtId="0" fontId="98" fillId="0" borderId="30" xfId="0" applyFont="1" applyFill="1" applyBorder="1" applyAlignment="1">
      <alignment horizontal="left"/>
    </xf>
    <xf numFmtId="0" fontId="98" fillId="0" borderId="30" xfId="0" applyFont="1" applyFill="1" applyBorder="1"/>
    <xf numFmtId="0" fontId="18" fillId="0" borderId="36" xfId="0" applyFont="1" applyFill="1" applyBorder="1" applyAlignment="1">
      <alignment horizontal="center"/>
    </xf>
    <xf numFmtId="0" fontId="98" fillId="0" borderId="36" xfId="0" applyFont="1" applyFill="1" applyBorder="1"/>
    <xf numFmtId="0" fontId="18" fillId="0" borderId="36" xfId="0" applyFont="1" applyFill="1" applyBorder="1"/>
    <xf numFmtId="0" fontId="40" fillId="0" borderId="14" xfId="305" applyFont="1" applyFill="1" applyBorder="1" applyAlignment="1">
      <alignment horizontal="center" vertical="top"/>
    </xf>
    <xf numFmtId="2" fontId="40" fillId="0" borderId="14" xfId="307" applyNumberFormat="1" applyFont="1" applyFill="1" applyBorder="1" applyAlignment="1">
      <alignment horizontal="left"/>
    </xf>
    <xf numFmtId="49" fontId="40" fillId="0" borderId="14" xfId="307" applyNumberFormat="1" applyFont="1" applyFill="1" applyBorder="1" applyAlignment="1">
      <alignment horizontal="center"/>
    </xf>
    <xf numFmtId="0" fontId="125" fillId="0" borderId="0" xfId="305" applyFont="1" applyFill="1" applyBorder="1" applyAlignment="1"/>
    <xf numFmtId="2" fontId="37" fillId="0" borderId="93" xfId="146" applyNumberFormat="1" applyFont="1" applyBorder="1" applyAlignment="1">
      <alignment horizontal="center"/>
    </xf>
    <xf numFmtId="0" fontId="98" fillId="0" borderId="92" xfId="0" applyFont="1" applyBorder="1" applyAlignment="1">
      <alignment horizontal="center"/>
    </xf>
    <xf numFmtId="0" fontId="37" fillId="0" borderId="92" xfId="146" applyFont="1" applyBorder="1" applyAlignment="1">
      <alignment horizontal="center"/>
    </xf>
    <xf numFmtId="1" fontId="37" fillId="0" borderId="92" xfId="146" applyNumberFormat="1" applyFont="1" applyFill="1" applyBorder="1" applyAlignment="1">
      <alignment horizontal="center"/>
    </xf>
    <xf numFmtId="0" fontId="98" fillId="0" borderId="93" xfId="0" applyFont="1" applyBorder="1" applyAlignment="1">
      <alignment horizontal="center"/>
    </xf>
    <xf numFmtId="2" fontId="37" fillId="0" borderId="93" xfId="146" applyNumberFormat="1" applyFont="1" applyFill="1" applyBorder="1" applyAlignment="1">
      <alignment horizontal="center"/>
    </xf>
    <xf numFmtId="0" fontId="103" fillId="0" borderId="104" xfId="0" applyFont="1" applyBorder="1" applyAlignment="1">
      <alignment horizontal="center"/>
    </xf>
    <xf numFmtId="0" fontId="103" fillId="0" borderId="104" xfId="135" applyFont="1" applyBorder="1" applyAlignment="1">
      <alignment horizontal="left" vertical="center"/>
    </xf>
    <xf numFmtId="49" fontId="103" fillId="0" borderId="104" xfId="135" applyNumberFormat="1" applyFont="1" applyBorder="1" applyAlignment="1">
      <alignment horizontal="center" vertical="center"/>
    </xf>
    <xf numFmtId="0" fontId="103" fillId="0" borderId="0" xfId="0" applyFont="1" applyAlignment="1"/>
    <xf numFmtId="0" fontId="103" fillId="58" borderId="104" xfId="275" applyFont="1" applyFill="1" applyBorder="1" applyAlignment="1">
      <alignment horizontal="left" vertical="center" shrinkToFit="1"/>
    </xf>
    <xf numFmtId="0" fontId="103" fillId="0" borderId="104" xfId="0" quotePrefix="1" applyFont="1" applyBorder="1" applyAlignment="1">
      <alignment horizontal="center"/>
    </xf>
    <xf numFmtId="0" fontId="104" fillId="0" borderId="104" xfId="0" quotePrefix="1" applyFont="1" applyBorder="1" applyAlignment="1">
      <alignment horizontal="center"/>
    </xf>
    <xf numFmtId="0" fontId="104" fillId="0" borderId="104" xfId="0" applyFont="1" applyBorder="1" applyAlignment="1">
      <alignment horizontal="center"/>
    </xf>
    <xf numFmtId="49" fontId="103" fillId="0" borderId="104" xfId="135" quotePrefix="1" applyNumberFormat="1" applyFont="1" applyBorder="1" applyAlignment="1">
      <alignment horizontal="center" vertical="center" wrapText="1"/>
    </xf>
    <xf numFmtId="0" fontId="104" fillId="0" borderId="104" xfId="275" applyFont="1" applyBorder="1"/>
    <xf numFmtId="0" fontId="103" fillId="0" borderId="104" xfId="257" applyFont="1" applyFill="1" applyBorder="1" applyAlignment="1">
      <alignment horizontal="left" vertical="center"/>
    </xf>
    <xf numFmtId="49" fontId="103" fillId="0" borderId="104" xfId="135" quotePrefix="1" applyNumberFormat="1" applyFont="1" applyBorder="1" applyAlignment="1">
      <alignment horizontal="center" vertical="center"/>
    </xf>
    <xf numFmtId="49" fontId="103" fillId="57" borderId="104" xfId="135" applyNumberFormat="1" applyFont="1" applyFill="1" applyBorder="1" applyAlignment="1">
      <alignment horizontal="center" vertical="center"/>
    </xf>
    <xf numFmtId="0" fontId="103" fillId="57" borderId="104" xfId="135" applyFont="1" applyFill="1" applyBorder="1" applyAlignment="1">
      <alignment vertical="center" shrinkToFit="1"/>
    </xf>
    <xf numFmtId="49" fontId="103" fillId="57" borderId="104" xfId="135" quotePrefix="1" applyNumberFormat="1" applyFont="1" applyFill="1" applyBorder="1" applyAlignment="1">
      <alignment horizontal="center" vertical="center"/>
    </xf>
    <xf numFmtId="49" fontId="103" fillId="0" borderId="104" xfId="276" quotePrefix="1" applyNumberFormat="1" applyFont="1" applyBorder="1" applyAlignment="1">
      <alignment horizontal="center" vertical="center"/>
    </xf>
    <xf numFmtId="0" fontId="103" fillId="0" borderId="0" xfId="135" applyFont="1" applyBorder="1"/>
    <xf numFmtId="49" fontId="103" fillId="0" borderId="103" xfId="276" quotePrefix="1" applyNumberFormat="1" applyFont="1" applyBorder="1" applyAlignment="1">
      <alignment horizontal="center" vertical="center"/>
    </xf>
    <xf numFmtId="0" fontId="101" fillId="0" borderId="103" xfId="135" applyFont="1" applyBorder="1" applyAlignment="1">
      <alignment horizontal="left" vertical="center"/>
    </xf>
    <xf numFmtId="49" fontId="101" fillId="0" borderId="103" xfId="135" applyNumberFormat="1" applyFont="1" applyBorder="1" applyAlignment="1">
      <alignment horizontal="center" vertical="center"/>
    </xf>
    <xf numFmtId="49" fontId="103" fillId="0" borderId="104" xfId="135" applyNumberFormat="1" applyFont="1" applyBorder="1" applyAlignment="1">
      <alignment horizontal="center"/>
    </xf>
    <xf numFmtId="0" fontId="104" fillId="0" borderId="0" xfId="0" applyFont="1"/>
    <xf numFmtId="0" fontId="103" fillId="0" borderId="105" xfId="135" applyFont="1" applyBorder="1" applyAlignment="1">
      <alignment horizontal="left" vertical="center"/>
    </xf>
    <xf numFmtId="49" fontId="103" fillId="0" borderId="105" xfId="257" quotePrefix="1" applyNumberFormat="1" applyFont="1" applyFill="1" applyBorder="1" applyAlignment="1">
      <alignment horizontal="center" vertical="center"/>
    </xf>
    <xf numFmtId="0" fontId="40" fillId="0" borderId="36" xfId="135" applyFont="1" applyFill="1" applyBorder="1" applyAlignment="1">
      <alignment horizontal="center" vertical="center"/>
    </xf>
    <xf numFmtId="0" fontId="40" fillId="0" borderId="35" xfId="135" applyFont="1" applyFill="1" applyBorder="1" applyAlignment="1">
      <alignment horizontal="center" vertical="center"/>
    </xf>
    <xf numFmtId="0" fontId="100" fillId="0" borderId="36" xfId="135" applyFont="1" applyFill="1" applyBorder="1" applyAlignment="1">
      <alignment horizontal="left" vertical="center"/>
    </xf>
    <xf numFmtId="0" fontId="40" fillId="0" borderId="36" xfId="258" applyFont="1" applyFill="1" applyBorder="1" applyAlignment="1">
      <alignment horizontal="left" vertical="center"/>
    </xf>
    <xf numFmtId="0" fontId="37" fillId="0" borderId="14" xfId="261" applyFont="1" applyFill="1" applyBorder="1" applyAlignment="1">
      <alignment horizontal="left" vertical="center"/>
    </xf>
    <xf numFmtId="0" fontId="40" fillId="0" borderId="0" xfId="135" applyFont="1" applyFill="1"/>
    <xf numFmtId="1" fontId="37" fillId="0" borderId="51" xfId="150" applyNumberFormat="1" applyFont="1" applyBorder="1" applyAlignment="1">
      <alignment horizontal="center"/>
    </xf>
    <xf numFmtId="1" fontId="37" fillId="0" borderId="97" xfId="257" applyNumberFormat="1" applyFont="1" applyFill="1" applyBorder="1" applyAlignment="1">
      <alignment horizontal="center" vertical="top"/>
    </xf>
    <xf numFmtId="0" fontId="37" fillId="0" borderId="63" xfId="150" applyFont="1" applyBorder="1" applyAlignment="1">
      <alignment horizontal="center"/>
    </xf>
    <xf numFmtId="0" fontId="37" fillId="0" borderId="65" xfId="150" applyFont="1" applyBorder="1" applyAlignment="1">
      <alignment horizontal="center"/>
    </xf>
    <xf numFmtId="0" fontId="37" fillId="0" borderId="74" xfId="150" applyFont="1" applyBorder="1" applyAlignment="1">
      <alignment horizontal="center"/>
    </xf>
    <xf numFmtId="0" fontId="37" fillId="0" borderId="98" xfId="150" applyFont="1" applyBorder="1" applyAlignment="1">
      <alignment horizontal="centerContinuous"/>
    </xf>
    <xf numFmtId="1" fontId="37" fillId="0" borderId="54" xfId="257" applyNumberFormat="1" applyFont="1" applyFill="1" applyBorder="1" applyAlignment="1">
      <alignment horizontal="center" vertical="top"/>
    </xf>
    <xf numFmtId="1" fontId="37" fillId="0" borderId="43" xfId="257" applyNumberFormat="1" applyFont="1" applyFill="1" applyBorder="1" applyAlignment="1">
      <alignment horizontal="center" vertical="top"/>
    </xf>
    <xf numFmtId="1" fontId="37" fillId="0" borderId="47" xfId="257" applyNumberFormat="1" applyFont="1" applyFill="1" applyBorder="1" applyAlignment="1">
      <alignment horizontal="center" vertical="top"/>
    </xf>
    <xf numFmtId="0" fontId="37" fillId="0" borderId="66" xfId="150" applyFont="1" applyBorder="1" applyAlignment="1">
      <alignment horizontal="center"/>
    </xf>
    <xf numFmtId="1" fontId="37" fillId="0" borderId="51" xfId="257" applyNumberFormat="1" applyFont="1" applyFill="1" applyBorder="1" applyAlignment="1">
      <alignment horizontal="center" vertical="top"/>
    </xf>
    <xf numFmtId="1" fontId="37" fillId="0" borderId="44" xfId="257" applyNumberFormat="1" applyFont="1" applyFill="1" applyBorder="1" applyAlignment="1">
      <alignment horizontal="center" vertical="top"/>
    </xf>
    <xf numFmtId="1" fontId="37" fillId="0" borderId="48" xfId="257" applyNumberFormat="1" applyFont="1" applyFill="1" applyBorder="1" applyAlignment="1">
      <alignment horizontal="center" vertical="top"/>
    </xf>
    <xf numFmtId="1" fontId="37" fillId="0" borderId="97" xfId="150" applyNumberFormat="1" applyFont="1" applyBorder="1" applyAlignment="1">
      <alignment horizontal="center"/>
    </xf>
    <xf numFmtId="0" fontId="37" fillId="0" borderId="31" xfId="150" applyFont="1" applyFill="1" applyBorder="1" applyAlignment="1">
      <alignment horizontal="centerContinuous"/>
    </xf>
    <xf numFmtId="0" fontId="101" fillId="0" borderId="56" xfId="310" applyFont="1" applyFill="1" applyBorder="1" applyAlignment="1">
      <alignment horizontal="center"/>
    </xf>
    <xf numFmtId="0" fontId="37" fillId="0" borderId="30" xfId="306" applyFont="1" applyFill="1" applyBorder="1" applyAlignment="1">
      <alignment horizontal="center"/>
    </xf>
    <xf numFmtId="1" fontId="103" fillId="0" borderId="36" xfId="257" applyNumberFormat="1" applyFont="1" applyFill="1" applyBorder="1" applyAlignment="1">
      <alignment horizontal="center" vertical="center"/>
    </xf>
    <xf numFmtId="0" fontId="37" fillId="0" borderId="30" xfId="150" applyFont="1" applyFill="1" applyBorder="1" applyAlignment="1">
      <alignment horizontal="centerContinuous"/>
    </xf>
    <xf numFmtId="1" fontId="37" fillId="0" borderId="53" xfId="150" applyNumberFormat="1" applyFont="1" applyFill="1" applyBorder="1" applyAlignment="1">
      <alignment horizontal="center"/>
    </xf>
    <xf numFmtId="1" fontId="37" fillId="0" borderId="14" xfId="150" applyNumberFormat="1" applyFont="1" applyFill="1" applyBorder="1" applyAlignment="1">
      <alignment horizontal="center"/>
    </xf>
    <xf numFmtId="1" fontId="37" fillId="0" borderId="15" xfId="150" applyNumberFormat="1" applyFont="1" applyFill="1" applyBorder="1" applyAlignment="1">
      <alignment horizontal="center"/>
    </xf>
    <xf numFmtId="0" fontId="37" fillId="0" borderId="96" xfId="150" applyFont="1" applyFill="1" applyBorder="1" applyAlignment="1">
      <alignment horizontal="center"/>
    </xf>
    <xf numFmtId="0" fontId="36" fillId="0" borderId="0" xfId="167" applyFont="1" applyFill="1"/>
    <xf numFmtId="0" fontId="100" fillId="58" borderId="30" xfId="306" applyFont="1" applyFill="1" applyBorder="1" applyAlignment="1">
      <alignment shrinkToFit="1"/>
    </xf>
    <xf numFmtId="0" fontId="37" fillId="0" borderId="96" xfId="306" applyFont="1" applyFill="1" applyBorder="1" applyAlignment="1">
      <alignment horizontal="center"/>
    </xf>
    <xf numFmtId="0" fontId="100" fillId="58" borderId="101" xfId="306" applyFont="1" applyFill="1" applyBorder="1" applyAlignment="1">
      <alignment horizontal="left"/>
    </xf>
    <xf numFmtId="0" fontId="100" fillId="58" borderId="96" xfId="306" applyFont="1" applyFill="1" applyBorder="1" applyAlignment="1">
      <alignment horizontal="left"/>
    </xf>
    <xf numFmtId="0" fontId="101" fillId="0" borderId="31" xfId="310" applyFont="1" applyFill="1" applyBorder="1" applyAlignment="1">
      <alignment horizontal="center"/>
    </xf>
    <xf numFmtId="0" fontId="37" fillId="0" borderId="30" xfId="306" applyFont="1" applyFill="1" applyBorder="1" applyAlignment="1">
      <alignment horizontal="center"/>
    </xf>
    <xf numFmtId="49" fontId="103" fillId="57" borderId="107" xfId="135" applyNumberFormat="1" applyFont="1" applyFill="1" applyBorder="1" applyAlignment="1">
      <alignment horizontal="center" vertical="center"/>
    </xf>
    <xf numFmtId="0" fontId="101" fillId="0" borderId="69" xfId="258" applyFont="1" applyBorder="1" applyAlignment="1">
      <alignment horizontal="center" vertical="center"/>
    </xf>
    <xf numFmtId="0" fontId="103" fillId="0" borderId="108" xfId="135" applyFont="1" applyBorder="1" applyAlignment="1">
      <alignment horizontal="left" vertical="center"/>
    </xf>
    <xf numFmtId="0" fontId="103" fillId="0" borderId="109" xfId="158" applyFont="1" applyBorder="1" applyAlignment="1">
      <alignment vertical="center"/>
    </xf>
    <xf numFmtId="0" fontId="103" fillId="0" borderId="109" xfId="135" applyFont="1" applyBorder="1" applyAlignment="1">
      <alignment horizontal="left" vertical="center"/>
    </xf>
    <xf numFmtId="0" fontId="103" fillId="58" borderId="109" xfId="275" applyFont="1" applyFill="1" applyBorder="1" applyAlignment="1">
      <alignment horizontal="left" vertical="center" shrinkToFit="1"/>
    </xf>
    <xf numFmtId="0" fontId="104" fillId="0" borderId="109" xfId="275" applyFont="1" applyBorder="1"/>
    <xf numFmtId="0" fontId="103" fillId="0" borderId="109" xfId="257" applyFont="1" applyFill="1" applyBorder="1" applyAlignment="1">
      <alignment horizontal="left" vertical="center"/>
    </xf>
    <xf numFmtId="0" fontId="104" fillId="0" borderId="109" xfId="0" applyFont="1" applyBorder="1"/>
    <xf numFmtId="0" fontId="103" fillId="57" borderId="109" xfId="135" applyFont="1" applyFill="1" applyBorder="1" applyAlignment="1">
      <alignment vertical="center" shrinkToFit="1"/>
    </xf>
    <xf numFmtId="0" fontId="103" fillId="0" borderId="111" xfId="135" applyFont="1" applyBorder="1" applyAlignment="1">
      <alignment horizontal="left" vertical="center"/>
    </xf>
    <xf numFmtId="0" fontId="103" fillId="0" borderId="109" xfId="135" applyFont="1" applyBorder="1"/>
    <xf numFmtId="0" fontId="101" fillId="0" borderId="111" xfId="135" applyFont="1" applyBorder="1" applyAlignment="1">
      <alignment horizontal="left" vertical="center"/>
    </xf>
    <xf numFmtId="0" fontId="103" fillId="57" borderId="109" xfId="135" applyFont="1" applyFill="1" applyBorder="1" applyAlignment="1">
      <alignment horizontal="left" vertical="center" shrinkToFit="1"/>
    </xf>
    <xf numFmtId="0" fontId="103" fillId="58" borderId="109" xfId="277" applyFont="1" applyFill="1" applyBorder="1" applyAlignment="1">
      <alignment horizontal="left" vertical="center" shrinkToFit="1"/>
    </xf>
    <xf numFmtId="49" fontId="101" fillId="0" borderId="11" xfId="135" applyNumberFormat="1" applyFont="1" applyBorder="1" applyAlignment="1">
      <alignment horizontal="center" vertical="center"/>
    </xf>
    <xf numFmtId="0" fontId="103" fillId="0" borderId="11" xfId="0" quotePrefix="1" applyFont="1" applyBorder="1" applyAlignment="1">
      <alignment horizontal="center"/>
    </xf>
    <xf numFmtId="0" fontId="104" fillId="0" borderId="11" xfId="0" applyFont="1" applyBorder="1" applyAlignment="1">
      <alignment horizontal="center"/>
    </xf>
    <xf numFmtId="49" fontId="103" fillId="57" borderId="112" xfId="135" quotePrefix="1" applyNumberFormat="1" applyFont="1" applyFill="1" applyBorder="1" applyAlignment="1">
      <alignment horizontal="center" vertical="center"/>
    </xf>
    <xf numFmtId="49" fontId="103" fillId="0" borderId="105" xfId="276" quotePrefix="1" applyNumberFormat="1" applyFont="1" applyBorder="1" applyAlignment="1">
      <alignment horizontal="center" vertical="center"/>
    </xf>
    <xf numFmtId="0" fontId="101" fillId="0" borderId="101" xfId="135" applyFont="1" applyBorder="1" applyAlignment="1">
      <alignment horizontal="left" vertical="center"/>
    </xf>
    <xf numFmtId="49" fontId="101" fillId="0" borderId="30" xfId="276" quotePrefix="1" applyNumberFormat="1" applyFont="1" applyBorder="1" applyAlignment="1">
      <alignment horizontal="center" vertical="center"/>
    </xf>
    <xf numFmtId="0" fontId="103" fillId="0" borderId="110" xfId="135" applyFont="1" applyBorder="1" applyAlignment="1">
      <alignment horizontal="left" vertical="center"/>
    </xf>
    <xf numFmtId="49" fontId="103" fillId="0" borderId="105" xfId="135" applyNumberFormat="1" applyFont="1" applyBorder="1" applyAlignment="1">
      <alignment horizontal="center" vertical="center"/>
    </xf>
    <xf numFmtId="49" fontId="101" fillId="0" borderId="30" xfId="135" applyNumberFormat="1" applyFont="1" applyBorder="1" applyAlignment="1">
      <alignment horizontal="center" vertical="center"/>
    </xf>
    <xf numFmtId="0" fontId="104" fillId="0" borderId="110" xfId="275" applyFont="1" applyBorder="1"/>
    <xf numFmtId="0" fontId="101" fillId="0" borderId="30" xfId="135" applyFont="1" applyBorder="1" applyAlignment="1">
      <alignment horizontal="left" vertical="center"/>
    </xf>
    <xf numFmtId="0" fontId="100" fillId="0" borderId="106" xfId="306" applyFont="1" applyFill="1" applyBorder="1"/>
    <xf numFmtId="0" fontId="100" fillId="0" borderId="106" xfId="306" applyFont="1" applyFill="1" applyBorder="1" applyAlignment="1">
      <alignment shrinkToFit="1"/>
    </xf>
    <xf numFmtId="0" fontId="100" fillId="0" borderId="101" xfId="0" applyFont="1" applyBorder="1" applyAlignment="1"/>
    <xf numFmtId="0" fontId="100" fillId="0" borderId="101" xfId="0" applyFont="1" applyFill="1" applyBorder="1" applyAlignment="1"/>
    <xf numFmtId="0" fontId="100" fillId="0" borderId="106" xfId="0" applyFont="1" applyFill="1" applyBorder="1" applyAlignment="1"/>
    <xf numFmtId="0" fontId="100" fillId="0" borderId="30" xfId="0" applyFont="1" applyFill="1" applyBorder="1" applyAlignment="1"/>
    <xf numFmtId="0" fontId="100" fillId="0" borderId="106" xfId="0" applyFont="1" applyFill="1" applyBorder="1"/>
    <xf numFmtId="0" fontId="100" fillId="0" borderId="101" xfId="146" applyFont="1" applyBorder="1"/>
    <xf numFmtId="0" fontId="100" fillId="0" borderId="106" xfId="291" applyFont="1" applyBorder="1"/>
    <xf numFmtId="0" fontId="100" fillId="0" borderId="106" xfId="0" applyFont="1" applyBorder="1"/>
    <xf numFmtId="0" fontId="100" fillId="0" borderId="101" xfId="291" applyFont="1" applyBorder="1"/>
    <xf numFmtId="0" fontId="100" fillId="0" borderId="106" xfId="308" applyFont="1" applyBorder="1"/>
    <xf numFmtId="0" fontId="129" fillId="0" borderId="101" xfId="306" applyFont="1" applyFill="1" applyBorder="1" applyAlignment="1">
      <alignment horizontal="left"/>
    </xf>
    <xf numFmtId="0" fontId="100" fillId="0" borderId="101" xfId="0" applyFont="1" applyFill="1" applyBorder="1"/>
    <xf numFmtId="0" fontId="100" fillId="0" borderId="101" xfId="308" applyFont="1" applyFill="1" applyBorder="1"/>
    <xf numFmtId="0" fontId="100" fillId="0" borderId="0" xfId="306" applyFont="1" applyFill="1" applyBorder="1" applyAlignment="1">
      <alignment horizontal="center"/>
    </xf>
    <xf numFmtId="0" fontId="100" fillId="0" borderId="0" xfId="0" applyFont="1" applyBorder="1" applyAlignment="1"/>
    <xf numFmtId="0" fontId="37" fillId="0" borderId="0" xfId="306" applyFont="1" applyFill="1" applyBorder="1"/>
    <xf numFmtId="0" fontId="37" fillId="0" borderId="0" xfId="306" applyFont="1" applyFill="1" applyBorder="1" applyAlignment="1">
      <alignment shrinkToFit="1"/>
    </xf>
    <xf numFmtId="0" fontId="100" fillId="0" borderId="0" xfId="0" applyFont="1" applyBorder="1" applyAlignment="1">
      <alignment vertical="center"/>
    </xf>
    <xf numFmtId="0" fontId="100" fillId="0" borderId="0" xfId="0" applyFont="1" applyFill="1" applyBorder="1" applyAlignment="1"/>
    <xf numFmtId="0" fontId="103" fillId="0" borderId="109" xfId="135" applyFont="1" applyFill="1" applyBorder="1" applyAlignment="1">
      <alignment horizontal="left" vertical="center"/>
    </xf>
    <xf numFmtId="0" fontId="101" fillId="0" borderId="65" xfId="310" applyFont="1" applyFill="1" applyBorder="1" applyAlignment="1">
      <alignment horizontal="center"/>
    </xf>
    <xf numFmtId="0" fontId="101" fillId="0" borderId="75" xfId="310" applyFont="1" applyFill="1" applyBorder="1" applyAlignment="1">
      <alignment horizontal="centerContinuous"/>
    </xf>
    <xf numFmtId="0" fontId="101" fillId="0" borderId="43" xfId="310" applyFont="1" applyFill="1" applyBorder="1" applyAlignment="1">
      <alignment horizontal="center"/>
    </xf>
    <xf numFmtId="0" fontId="101" fillId="0" borderId="100" xfId="310" applyFont="1" applyFill="1" applyBorder="1" applyAlignment="1">
      <alignment horizontal="center"/>
    </xf>
    <xf numFmtId="0" fontId="101" fillId="0" borderId="74" xfId="310" applyFont="1" applyFill="1" applyBorder="1" applyAlignment="1">
      <alignment horizontal="center"/>
    </xf>
    <xf numFmtId="0" fontId="101" fillId="0" borderId="55" xfId="310" applyFont="1" applyFill="1" applyBorder="1" applyAlignment="1">
      <alignment horizontal="center"/>
    </xf>
    <xf numFmtId="0" fontId="98" fillId="0" borderId="0" xfId="310" applyFont="1" applyFill="1" applyBorder="1" applyAlignment="1">
      <alignment horizontal="right"/>
    </xf>
    <xf numFmtId="0" fontId="37" fillId="0" borderId="0" xfId="150" applyFont="1" applyBorder="1" applyAlignment="1">
      <alignment horizontal="right"/>
    </xf>
    <xf numFmtId="1" fontId="101" fillId="0" borderId="0" xfId="135" applyNumberFormat="1" applyFont="1" applyBorder="1" applyAlignment="1" applyProtection="1">
      <alignment horizontal="center" vertical="center"/>
    </xf>
    <xf numFmtId="1" fontId="101" fillId="0" borderId="0" xfId="276" applyNumberFormat="1" applyFont="1" applyBorder="1" applyAlignment="1" applyProtection="1">
      <alignment horizontal="center" vertical="center"/>
    </xf>
    <xf numFmtId="0" fontId="101" fillId="0" borderId="0" xfId="135" applyFont="1" applyBorder="1" applyAlignment="1">
      <alignment horizontal="center"/>
    </xf>
    <xf numFmtId="0" fontId="101" fillId="0" borderId="91" xfId="135" applyFont="1" applyBorder="1" applyAlignment="1">
      <alignment horizontal="left" vertical="center"/>
    </xf>
    <xf numFmtId="49" fontId="101" fillId="0" borderId="91" xfId="276" quotePrefix="1" applyNumberFormat="1" applyFont="1" applyBorder="1" applyAlignment="1">
      <alignment horizontal="center" vertical="center"/>
    </xf>
    <xf numFmtId="49" fontId="101" fillId="0" borderId="0" xfId="158" applyNumberFormat="1" applyFont="1" applyBorder="1" applyAlignment="1">
      <alignment horizontal="center" vertical="center"/>
    </xf>
    <xf numFmtId="1" fontId="101" fillId="0" borderId="0" xfId="158" applyNumberFormat="1" applyFont="1" applyFill="1" applyBorder="1" applyAlignment="1">
      <alignment horizontal="center" vertical="center"/>
    </xf>
    <xf numFmtId="1" fontId="101" fillId="0" borderId="0" xfId="257" applyNumberFormat="1" applyFont="1" applyFill="1" applyBorder="1" applyAlignment="1">
      <alignment horizontal="center" vertical="center"/>
    </xf>
    <xf numFmtId="0" fontId="101" fillId="0" borderId="0" xfId="258" applyFont="1" applyBorder="1" applyAlignment="1">
      <alignment horizontal="center" vertical="center"/>
    </xf>
    <xf numFmtId="0" fontId="101" fillId="0" borderId="0" xfId="261" applyFont="1" applyBorder="1" applyAlignment="1">
      <alignment horizontal="center" vertical="center"/>
    </xf>
    <xf numFmtId="0" fontId="101" fillId="0" borderId="0" xfId="261" applyFont="1" applyBorder="1" applyAlignment="1">
      <alignment vertical="center" shrinkToFit="1"/>
    </xf>
    <xf numFmtId="0" fontId="101" fillId="0" borderId="0" xfId="258" applyFont="1" applyBorder="1" applyAlignment="1">
      <alignment horizontal="center"/>
    </xf>
    <xf numFmtId="0" fontId="101" fillId="0" borderId="0" xfId="135" applyFont="1" applyBorder="1"/>
    <xf numFmtId="1" fontId="103" fillId="0" borderId="53" xfId="135" applyNumberFormat="1" applyFont="1" applyBorder="1" applyAlignment="1" applyProtection="1">
      <alignment horizontal="center" vertical="center"/>
    </xf>
    <xf numFmtId="1" fontId="103" fillId="0" borderId="53" xfId="276" applyNumberFormat="1" applyFont="1" applyBorder="1" applyAlignment="1" applyProtection="1">
      <alignment horizontal="center" vertical="center"/>
    </xf>
    <xf numFmtId="1" fontId="101" fillId="0" borderId="53" xfId="276" applyNumberFormat="1" applyFont="1" applyBorder="1" applyAlignment="1" applyProtection="1">
      <alignment horizontal="left" vertical="center" shrinkToFit="1"/>
    </xf>
    <xf numFmtId="49" fontId="103" fillId="0" borderId="53" xfId="158" applyNumberFormat="1" applyFont="1" applyBorder="1" applyAlignment="1">
      <alignment horizontal="center" vertical="center"/>
    </xf>
    <xf numFmtId="1" fontId="103" fillId="0" borderId="53" xfId="158" applyNumberFormat="1" applyFont="1" applyFill="1" applyBorder="1" applyAlignment="1">
      <alignment horizontal="center" vertical="center"/>
    </xf>
    <xf numFmtId="1" fontId="103" fillId="0" borderId="53" xfId="257" applyNumberFormat="1" applyFont="1" applyFill="1" applyBorder="1" applyAlignment="1">
      <alignment horizontal="center" vertical="center"/>
    </xf>
    <xf numFmtId="1" fontId="103" fillId="0" borderId="53" xfId="135" applyNumberFormat="1" applyFont="1" applyFill="1" applyBorder="1" applyAlignment="1">
      <alignment horizontal="center"/>
    </xf>
    <xf numFmtId="1" fontId="103" fillId="0" borderId="53" xfId="135" applyNumberFormat="1" applyFont="1" applyBorder="1" applyAlignment="1">
      <alignment horizontal="center"/>
    </xf>
    <xf numFmtId="0" fontId="103" fillId="0" borderId="53" xfId="258" applyFont="1" applyBorder="1" applyAlignment="1">
      <alignment horizontal="center" vertical="center"/>
    </xf>
    <xf numFmtId="0" fontId="103" fillId="0" borderId="53" xfId="261" applyFont="1" applyBorder="1" applyAlignment="1">
      <alignment vertical="center" shrinkToFit="1"/>
    </xf>
    <xf numFmtId="49" fontId="101" fillId="0" borderId="91" xfId="135" applyNumberFormat="1" applyFont="1" applyBorder="1" applyAlignment="1">
      <alignment horizontal="center" vertical="center"/>
    </xf>
    <xf numFmtId="49" fontId="101" fillId="0" borderId="0" xfId="257" applyNumberFormat="1" applyFont="1" applyFill="1" applyBorder="1" applyAlignment="1">
      <alignment horizontal="center" vertical="center"/>
    </xf>
    <xf numFmtId="0" fontId="101" fillId="0" borderId="0" xfId="135" applyFont="1" applyBorder="1" applyAlignment="1">
      <alignment horizontal="left" vertical="center"/>
    </xf>
    <xf numFmtId="49" fontId="101" fillId="0" borderId="0" xfId="135" applyNumberFormat="1" applyFont="1" applyBorder="1" applyAlignment="1">
      <alignment horizontal="center" vertical="center"/>
    </xf>
    <xf numFmtId="1" fontId="101" fillId="0" borderId="53" xfId="135" applyNumberFormat="1" applyFont="1" applyBorder="1" applyAlignment="1" applyProtection="1">
      <alignment horizontal="center" vertical="center"/>
    </xf>
    <xf numFmtId="1" fontId="101" fillId="0" borderId="53" xfId="135" applyNumberFormat="1" applyFont="1" applyBorder="1" applyAlignment="1" applyProtection="1">
      <alignment horizontal="left" vertical="center" shrinkToFit="1"/>
    </xf>
    <xf numFmtId="49" fontId="101" fillId="0" borderId="53" xfId="257" applyNumberFormat="1" applyFont="1" applyFill="1" applyBorder="1" applyAlignment="1">
      <alignment horizontal="center" vertical="center"/>
    </xf>
    <xf numFmtId="1" fontId="101" fillId="0" borderId="53" xfId="257" applyNumberFormat="1" applyFont="1" applyFill="1" applyBorder="1" applyAlignment="1">
      <alignment horizontal="center" vertical="center"/>
    </xf>
    <xf numFmtId="1" fontId="101" fillId="0" borderId="53" xfId="135" applyNumberFormat="1" applyFont="1" applyFill="1" applyBorder="1" applyAlignment="1">
      <alignment horizontal="center"/>
    </xf>
    <xf numFmtId="1" fontId="101" fillId="0" borderId="53" xfId="135" applyNumberFormat="1" applyFont="1" applyBorder="1" applyAlignment="1">
      <alignment horizontal="center"/>
    </xf>
    <xf numFmtId="0" fontId="101" fillId="0" borderId="53" xfId="261" applyFont="1" applyBorder="1" applyAlignment="1">
      <alignment horizontal="center" vertical="center"/>
    </xf>
    <xf numFmtId="0" fontId="101" fillId="0" borderId="53" xfId="261" applyFont="1" applyBorder="1" applyAlignment="1">
      <alignment vertical="center" shrinkToFit="1"/>
    </xf>
    <xf numFmtId="0" fontId="101" fillId="0" borderId="53" xfId="258" applyFont="1" applyBorder="1" applyAlignment="1">
      <alignment horizontal="center"/>
    </xf>
    <xf numFmtId="0" fontId="98" fillId="0" borderId="84" xfId="135" applyFont="1" applyBorder="1" applyAlignment="1">
      <alignment horizontal="left" vertical="center"/>
    </xf>
    <xf numFmtId="1" fontId="40" fillId="0" borderId="11" xfId="135" applyNumberFormat="1" applyFont="1" applyBorder="1" applyAlignment="1" applyProtection="1">
      <alignment horizontal="center" vertical="center"/>
    </xf>
    <xf numFmtId="1" fontId="40" fillId="0" borderId="76" xfId="135" applyNumberFormat="1" applyFont="1" applyBorder="1" applyAlignment="1" applyProtection="1">
      <alignment horizontal="center" vertical="center"/>
    </xf>
    <xf numFmtId="0" fontId="40" fillId="0" borderId="12" xfId="135" applyFont="1" applyBorder="1" applyAlignment="1">
      <alignment horizontal="left" vertical="center"/>
    </xf>
    <xf numFmtId="0" fontId="40" fillId="0" borderId="100" xfId="261" applyFont="1" applyBorder="1" applyAlignment="1">
      <alignment horizontal="center" vertical="center"/>
    </xf>
    <xf numFmtId="0" fontId="40" fillId="0" borderId="78" xfId="261" applyFont="1" applyBorder="1" applyAlignment="1">
      <alignment vertical="center" shrinkToFit="1"/>
    </xf>
    <xf numFmtId="0" fontId="40" fillId="0" borderId="99" xfId="261" applyFont="1" applyBorder="1" applyAlignment="1">
      <alignment horizontal="center" vertical="center"/>
    </xf>
    <xf numFmtId="0" fontId="37" fillId="0" borderId="12" xfId="261" applyFont="1" applyBorder="1" applyAlignment="1">
      <alignment horizontal="left" vertical="center"/>
    </xf>
    <xf numFmtId="0" fontId="40" fillId="0" borderId="12" xfId="257" applyFont="1" applyFill="1" applyBorder="1" applyAlignment="1">
      <alignment horizontal="left" vertical="center"/>
    </xf>
    <xf numFmtId="0" fontId="40" fillId="0" borderId="12" xfId="261" applyFont="1" applyBorder="1" applyAlignment="1">
      <alignment horizontal="left" vertical="center"/>
    </xf>
    <xf numFmtId="0" fontId="108" fillId="0" borderId="113" xfId="304" applyFont="1" applyBorder="1" applyAlignment="1">
      <alignment horizontal="center"/>
    </xf>
    <xf numFmtId="0" fontId="108" fillId="0" borderId="13" xfId="304" applyFont="1" applyBorder="1" applyAlignment="1">
      <alignment horizontal="center"/>
    </xf>
    <xf numFmtId="0" fontId="98" fillId="0" borderId="0" xfId="0" applyFont="1" applyFill="1" applyBorder="1" applyAlignment="1">
      <alignment horizontal="center"/>
    </xf>
    <xf numFmtId="0" fontId="98" fillId="0" borderId="0" xfId="0" applyFont="1" applyFill="1" applyBorder="1" applyAlignment="1">
      <alignment horizontal="left"/>
    </xf>
    <xf numFmtId="0" fontId="98" fillId="0" borderId="0" xfId="0" applyFont="1" applyFill="1" applyBorder="1"/>
    <xf numFmtId="0" fontId="40" fillId="0" borderId="0" xfId="0" applyFont="1" applyFill="1" applyBorder="1"/>
    <xf numFmtId="0" fontId="18" fillId="0" borderId="0" xfId="0" applyFont="1" applyFill="1" applyBorder="1"/>
    <xf numFmtId="0" fontId="100" fillId="0" borderId="36" xfId="261" applyFont="1" applyFill="1" applyBorder="1" applyAlignment="1">
      <alignment horizontal="center" vertical="center"/>
    </xf>
    <xf numFmtId="0" fontId="100" fillId="0" borderId="36" xfId="261" applyFont="1" applyFill="1" applyBorder="1" applyAlignment="1">
      <alignment vertical="center" shrinkToFit="1"/>
    </xf>
    <xf numFmtId="0" fontId="18" fillId="0" borderId="95" xfId="0" applyFont="1" applyFill="1" applyBorder="1" applyAlignment="1">
      <alignment horizontal="center"/>
    </xf>
    <xf numFmtId="0" fontId="100" fillId="0" borderId="95" xfId="258" applyFont="1" applyFill="1" applyBorder="1" applyAlignment="1">
      <alignment horizontal="center" vertical="center"/>
    </xf>
    <xf numFmtId="0" fontId="100" fillId="0" borderId="95" xfId="261" applyFont="1" applyFill="1" applyBorder="1" applyAlignment="1">
      <alignment horizontal="center" vertical="center"/>
    </xf>
    <xf numFmtId="0" fontId="100" fillId="0" borderId="95" xfId="261" applyFont="1" applyFill="1" applyBorder="1" applyAlignment="1">
      <alignment vertical="center" shrinkToFit="1"/>
    </xf>
    <xf numFmtId="0" fontId="18" fillId="0" borderId="95" xfId="0" applyFont="1" applyFill="1" applyBorder="1"/>
    <xf numFmtId="0" fontId="18" fillId="0" borderId="0" xfId="0" applyFont="1" applyFill="1" applyBorder="1" applyAlignment="1">
      <alignment horizontal="center"/>
    </xf>
    <xf numFmtId="0" fontId="100" fillId="0" borderId="0" xfId="258" applyFont="1" applyFill="1" applyBorder="1" applyAlignment="1">
      <alignment horizontal="center" vertical="center"/>
    </xf>
    <xf numFmtId="0" fontId="100" fillId="0" borderId="0" xfId="261" applyFont="1" applyFill="1" applyBorder="1" applyAlignment="1">
      <alignment horizontal="center" vertical="center"/>
    </xf>
    <xf numFmtId="0" fontId="100" fillId="0" borderId="0" xfId="261" applyFont="1" applyFill="1" applyBorder="1" applyAlignment="1">
      <alignment vertical="center" shrinkToFit="1"/>
    </xf>
    <xf numFmtId="0" fontId="18" fillId="0" borderId="95" xfId="0" applyFont="1" applyBorder="1" applyAlignment="1">
      <alignment horizontal="center"/>
    </xf>
    <xf numFmtId="0" fontId="100" fillId="0" borderId="95" xfId="258" applyFont="1" applyBorder="1" applyAlignment="1">
      <alignment horizontal="center" vertical="center"/>
    </xf>
    <xf numFmtId="0" fontId="100" fillId="0" borderId="95" xfId="261" applyFont="1" applyBorder="1" applyAlignment="1">
      <alignment horizontal="center" vertical="center"/>
    </xf>
    <xf numFmtId="0" fontId="100" fillId="0" borderId="95" xfId="261" applyFont="1" applyBorder="1" applyAlignment="1">
      <alignment vertical="center" shrinkToFit="1"/>
    </xf>
    <xf numFmtId="0" fontId="18" fillId="0" borderId="95" xfId="0" applyFont="1" applyBorder="1"/>
    <xf numFmtId="0" fontId="18" fillId="0" borderId="0" xfId="0" applyFont="1" applyBorder="1" applyAlignment="1">
      <alignment horizontal="center"/>
    </xf>
    <xf numFmtId="0" fontId="100" fillId="0" borderId="0" xfId="258" applyFont="1" applyBorder="1" applyAlignment="1">
      <alignment horizontal="center" vertical="center"/>
    </xf>
    <xf numFmtId="0" fontId="100" fillId="0" borderId="0" xfId="261" applyFont="1" applyBorder="1" applyAlignment="1">
      <alignment horizontal="center" vertical="center"/>
    </xf>
    <xf numFmtId="0" fontId="100" fillId="0" borderId="0" xfId="261" applyFont="1" applyBorder="1" applyAlignment="1">
      <alignment vertical="center" shrinkToFit="1"/>
    </xf>
    <xf numFmtId="0" fontId="18" fillId="0" borderId="53" xfId="0" applyFont="1" applyBorder="1" applyAlignment="1">
      <alignment horizontal="center"/>
    </xf>
    <xf numFmtId="0" fontId="37" fillId="0" borderId="71" xfId="0" applyFont="1" applyBorder="1" applyAlignment="1">
      <alignment horizontal="left"/>
    </xf>
    <xf numFmtId="0" fontId="100" fillId="0" borderId="53" xfId="258" applyFont="1" applyBorder="1" applyAlignment="1">
      <alignment horizontal="center" vertical="center"/>
    </xf>
    <xf numFmtId="0" fontId="100" fillId="0" borderId="53" xfId="261" applyFont="1" applyBorder="1" applyAlignment="1">
      <alignment horizontal="center" vertical="center"/>
    </xf>
    <xf numFmtId="0" fontId="100" fillId="0" borderId="53" xfId="261" applyFont="1" applyBorder="1" applyAlignment="1">
      <alignment vertical="center" shrinkToFit="1"/>
    </xf>
    <xf numFmtId="0" fontId="18" fillId="0" borderId="53" xfId="0" applyFont="1" applyBorder="1"/>
    <xf numFmtId="0" fontId="0" fillId="0" borderId="0" xfId="0" applyFill="1" applyAlignment="1">
      <alignment horizontal="center"/>
    </xf>
    <xf numFmtId="0" fontId="18" fillId="0" borderId="53" xfId="0" applyFont="1" applyFill="1" applyBorder="1" applyAlignment="1">
      <alignment horizontal="center"/>
    </xf>
    <xf numFmtId="0" fontId="98" fillId="0" borderId="0" xfId="0" applyFont="1" applyBorder="1" applyAlignment="1">
      <alignment horizontal="left"/>
    </xf>
    <xf numFmtId="0" fontId="40" fillId="0" borderId="0" xfId="313" applyFont="1" applyFill="1" applyBorder="1" applyAlignment="1">
      <alignment vertical="center"/>
    </xf>
    <xf numFmtId="0" fontId="37" fillId="0" borderId="0" xfId="314" applyFont="1" applyFill="1" applyAlignment="1">
      <alignment vertical="center"/>
    </xf>
    <xf numFmtId="0" fontId="40" fillId="0" borderId="0" xfId="314" applyFont="1" applyFill="1"/>
    <xf numFmtId="0" fontId="37" fillId="0" borderId="113" xfId="314" applyFont="1" applyFill="1" applyBorder="1" applyAlignment="1">
      <alignment horizontal="center" vertical="center"/>
    </xf>
    <xf numFmtId="0" fontId="37" fillId="0" borderId="30" xfId="314" applyFont="1" applyFill="1" applyBorder="1" applyAlignment="1">
      <alignment horizontal="center"/>
    </xf>
    <xf numFmtId="0" fontId="37" fillId="0" borderId="113" xfId="314" applyFont="1" applyFill="1" applyBorder="1" applyAlignment="1">
      <alignment horizontal="center"/>
    </xf>
    <xf numFmtId="0" fontId="40" fillId="58" borderId="101" xfId="314" applyFont="1" applyFill="1" applyBorder="1" applyAlignment="1">
      <alignment horizontal="left" vertical="center"/>
    </xf>
    <xf numFmtId="0" fontId="40" fillId="58" borderId="30" xfId="314" applyFont="1" applyFill="1" applyBorder="1" applyAlignment="1">
      <alignment horizontal="center"/>
    </xf>
    <xf numFmtId="192" fontId="40" fillId="58" borderId="0" xfId="314" applyNumberFormat="1" applyFont="1" applyFill="1"/>
    <xf numFmtId="0" fontId="40" fillId="58" borderId="0" xfId="314" applyFont="1" applyFill="1"/>
    <xf numFmtId="0" fontId="40" fillId="58" borderId="101" xfId="314" applyFont="1" applyFill="1" applyBorder="1" applyAlignment="1">
      <alignment horizontal="left"/>
    </xf>
    <xf numFmtId="0" fontId="40" fillId="58" borderId="0" xfId="314" applyFont="1" applyFill="1" applyBorder="1" applyAlignment="1">
      <alignment horizontal="left"/>
    </xf>
    <xf numFmtId="2" fontId="40" fillId="58" borderId="0" xfId="314" applyNumberFormat="1" applyFont="1" applyFill="1" applyBorder="1" applyAlignment="1">
      <alignment horizontal="center"/>
    </xf>
    <xf numFmtId="0" fontId="40" fillId="58" borderId="0" xfId="314" applyFont="1" applyFill="1" applyBorder="1" applyAlignment="1">
      <alignment horizontal="center"/>
    </xf>
    <xf numFmtId="192" fontId="40" fillId="58" borderId="0" xfId="314" applyNumberFormat="1" applyFont="1" applyFill="1" applyBorder="1" applyAlignment="1">
      <alignment horizontal="center"/>
    </xf>
    <xf numFmtId="2" fontId="37" fillId="0" borderId="0" xfId="315" applyNumberFormat="1" applyFont="1" applyFill="1" applyBorder="1" applyAlignment="1">
      <alignment horizontal="center" vertical="center" wrapText="1"/>
    </xf>
    <xf numFmtId="2" fontId="40" fillId="0" borderId="0" xfId="0" applyNumberFormat="1" applyFont="1" applyFill="1" applyBorder="1" applyAlignment="1">
      <alignment horizontal="center" vertical="center"/>
    </xf>
    <xf numFmtId="0" fontId="98" fillId="0" borderId="0" xfId="315" applyFont="1" applyFill="1" applyBorder="1" applyAlignment="1">
      <alignment horizontal="center" vertical="center" wrapText="1"/>
    </xf>
    <xf numFmtId="2" fontId="98" fillId="0" borderId="0" xfId="315" applyNumberFormat="1" applyFont="1" applyFill="1" applyBorder="1" applyAlignment="1">
      <alignment horizontal="center" vertical="center" wrapText="1"/>
    </xf>
    <xf numFmtId="0" fontId="37" fillId="0" borderId="113" xfId="0" applyFont="1" applyFill="1" applyBorder="1" applyAlignment="1">
      <alignment horizontal="center" vertical="center"/>
    </xf>
    <xf numFmtId="0" fontId="37" fillId="0" borderId="0" xfId="313" applyFont="1" applyFill="1" applyBorder="1" applyAlignment="1">
      <alignment vertical="center"/>
    </xf>
    <xf numFmtId="0" fontId="40" fillId="0" borderId="0" xfId="0" applyFont="1" applyFill="1" applyBorder="1" applyAlignment="1"/>
    <xf numFmtId="0" fontId="40" fillId="0" borderId="0" xfId="0" applyFont="1" applyFill="1" applyBorder="1" applyAlignment="1">
      <alignment horizontal="left" vertical="center"/>
    </xf>
    <xf numFmtId="0" fontId="40" fillId="0" borderId="0" xfId="313" applyFont="1" applyFill="1" applyBorder="1" applyAlignment="1">
      <alignment horizontal="centerContinuous" vertical="center"/>
    </xf>
    <xf numFmtId="0" fontId="37" fillId="0" borderId="0" xfId="314" applyFont="1" applyFill="1" applyAlignment="1">
      <alignment horizontal="left" vertical="center"/>
    </xf>
    <xf numFmtId="0" fontId="37" fillId="0" borderId="101" xfId="0" applyFont="1" applyFill="1" applyBorder="1" applyAlignment="1">
      <alignment horizontal="center" vertical="center"/>
    </xf>
    <xf numFmtId="2" fontId="40" fillId="58" borderId="0" xfId="0" applyNumberFormat="1" applyFont="1" applyFill="1" applyBorder="1" applyAlignment="1">
      <alignment horizontal="center" vertical="center"/>
    </xf>
    <xf numFmtId="0" fontId="40" fillId="0" borderId="0" xfId="0" applyFont="1" applyBorder="1" applyAlignment="1">
      <alignment horizontal="center"/>
    </xf>
    <xf numFmtId="0" fontId="40" fillId="0" borderId="88" xfId="313" applyFont="1" applyFill="1" applyBorder="1" applyAlignment="1">
      <alignment vertical="center"/>
    </xf>
    <xf numFmtId="0" fontId="98" fillId="0" borderId="101" xfId="0" applyFont="1" applyBorder="1" applyAlignment="1">
      <alignment horizontal="center"/>
    </xf>
    <xf numFmtId="0" fontId="100" fillId="0" borderId="0" xfId="0" applyFont="1" applyBorder="1" applyAlignment="1">
      <alignment horizontal="center"/>
    </xf>
    <xf numFmtId="0" fontId="37" fillId="0" borderId="0" xfId="313" applyFont="1" applyFill="1" applyBorder="1" applyAlignment="1">
      <alignment horizontal="right" vertical="center"/>
    </xf>
    <xf numFmtId="2" fontId="100" fillId="0" borderId="30" xfId="316" applyNumberFormat="1" applyFont="1" applyBorder="1" applyAlignment="1">
      <alignment horizontal="center"/>
    </xf>
    <xf numFmtId="0" fontId="100" fillId="0" borderId="30" xfId="319" applyFont="1" applyBorder="1" applyAlignment="1">
      <alignment horizontal="center"/>
    </xf>
    <xf numFmtId="4" fontId="100" fillId="0" borderId="30" xfId="0" applyNumberFormat="1" applyFont="1" applyBorder="1" applyAlignment="1">
      <alignment horizontal="center"/>
    </xf>
    <xf numFmtId="0" fontId="100" fillId="0" borderId="30" xfId="0" applyFont="1" applyBorder="1" applyAlignment="1"/>
    <xf numFmtId="4" fontId="100" fillId="0" borderId="30" xfId="0" applyNumberFormat="1" applyFont="1" applyFill="1" applyBorder="1" applyAlignment="1">
      <alignment horizontal="center"/>
    </xf>
    <xf numFmtId="0" fontId="40" fillId="58" borderId="30" xfId="314" applyFont="1" applyFill="1" applyBorder="1" applyAlignment="1">
      <alignment horizontal="left" vertical="center"/>
    </xf>
    <xf numFmtId="0" fontId="40" fillId="0" borderId="30" xfId="314" applyFont="1" applyFill="1" applyBorder="1" applyAlignment="1">
      <alignment vertical="center"/>
    </xf>
    <xf numFmtId="0" fontId="40" fillId="0" borderId="30" xfId="313" applyFont="1" applyFill="1" applyBorder="1" applyAlignment="1">
      <alignment horizontal="center" vertical="center"/>
    </xf>
    <xf numFmtId="2" fontId="40" fillId="0" borderId="30" xfId="313" applyNumberFormat="1" applyFont="1" applyFill="1" applyBorder="1" applyAlignment="1">
      <alignment horizontal="center" vertical="center"/>
    </xf>
    <xf numFmtId="2" fontId="98" fillId="0" borderId="30" xfId="318" applyNumberFormat="1" applyFont="1" applyFill="1" applyBorder="1" applyAlignment="1">
      <alignment horizontal="center"/>
    </xf>
    <xf numFmtId="0" fontId="100" fillId="0" borderId="30" xfId="318" applyFont="1" applyFill="1" applyBorder="1" applyAlignment="1">
      <alignment horizontal="center"/>
    </xf>
    <xf numFmtId="2" fontId="37" fillId="0" borderId="30" xfId="318" applyNumberFormat="1" applyFont="1" applyFill="1" applyBorder="1" applyAlignment="1">
      <alignment horizontal="center"/>
    </xf>
    <xf numFmtId="0" fontId="37" fillId="0" borderId="30" xfId="314" applyFont="1" applyFill="1" applyBorder="1" applyAlignment="1">
      <alignment horizontal="center" vertical="center"/>
    </xf>
    <xf numFmtId="0" fontId="40" fillId="58" borderId="30" xfId="314" applyFont="1" applyFill="1" applyBorder="1" applyAlignment="1">
      <alignment horizontal="center" vertical="center"/>
    </xf>
    <xf numFmtId="0" fontId="37" fillId="58" borderId="30" xfId="319" applyFont="1" applyFill="1" applyBorder="1" applyAlignment="1">
      <alignment horizontal="center"/>
    </xf>
    <xf numFmtId="0" fontId="100" fillId="0" borderId="0" xfId="311" applyFont="1" applyBorder="1"/>
    <xf numFmtId="0" fontId="98" fillId="0" borderId="0" xfId="311" applyFont="1" applyBorder="1"/>
    <xf numFmtId="0" fontId="136" fillId="0" borderId="0" xfId="0" applyFont="1" applyAlignment="1">
      <alignment vertical="center"/>
    </xf>
    <xf numFmtId="0" fontId="100" fillId="0" borderId="0" xfId="0" applyFont="1"/>
    <xf numFmtId="0" fontId="137" fillId="0" borderId="0" xfId="0" applyFont="1" applyAlignment="1">
      <alignment horizontal="left" vertical="top"/>
    </xf>
    <xf numFmtId="0" fontId="100" fillId="0" borderId="0" xfId="0" applyFont="1" applyAlignment="1">
      <alignment horizontal="left" vertical="top"/>
    </xf>
    <xf numFmtId="0" fontId="100" fillId="0" borderId="0" xfId="311" applyFont="1" applyBorder="1" applyAlignment="1">
      <alignment horizontal="left" vertical="top"/>
    </xf>
    <xf numFmtId="0" fontId="136" fillId="0" borderId="0" xfId="0" applyFont="1" applyAlignment="1">
      <alignment horizontal="left" vertical="top"/>
    </xf>
    <xf numFmtId="0" fontId="0" fillId="0" borderId="0" xfId="0" applyAlignment="1">
      <alignment horizontal="centerContinuous"/>
    </xf>
    <xf numFmtId="0" fontId="100" fillId="0" borderId="0" xfId="311" applyFont="1" applyBorder="1" applyAlignment="1">
      <alignment horizontal="centerContinuous"/>
    </xf>
    <xf numFmtId="0" fontId="37" fillId="0" borderId="31" xfId="305" applyFont="1" applyBorder="1" applyAlignment="1">
      <alignment horizontal="center" vertical="center"/>
    </xf>
    <xf numFmtId="0" fontId="37" fillId="0" borderId="11" xfId="305" applyFont="1" applyBorder="1" applyAlignment="1">
      <alignment horizontal="center" vertical="center"/>
    </xf>
    <xf numFmtId="0" fontId="37" fillId="0" borderId="13" xfId="305" applyFont="1" applyBorder="1" applyAlignment="1">
      <alignment horizontal="center" vertical="center"/>
    </xf>
    <xf numFmtId="0" fontId="37" fillId="0" borderId="80" xfId="305" applyFont="1" applyBorder="1" applyAlignment="1">
      <alignment horizontal="center" vertical="center"/>
    </xf>
    <xf numFmtId="0" fontId="37" fillId="0" borderId="32" xfId="305" applyFont="1" applyBorder="1" applyAlignment="1">
      <alignment horizontal="center" vertical="center"/>
    </xf>
    <xf numFmtId="0" fontId="37" fillId="0" borderId="88" xfId="305" applyFont="1" applyBorder="1" applyAlignment="1">
      <alignment horizontal="center" vertical="center"/>
    </xf>
    <xf numFmtId="0" fontId="37" fillId="0" borderId="89" xfId="305" applyFont="1" applyBorder="1" applyAlignment="1">
      <alignment horizontal="center" vertical="center"/>
    </xf>
    <xf numFmtId="0" fontId="37" fillId="0" borderId="33" xfId="305" applyFont="1" applyBorder="1" applyAlignment="1">
      <alignment horizontal="center" vertical="center"/>
    </xf>
    <xf numFmtId="0" fontId="37" fillId="0" borderId="34" xfId="305" applyFont="1" applyBorder="1" applyAlignment="1">
      <alignment horizontal="center" vertical="center"/>
    </xf>
    <xf numFmtId="0" fontId="37" fillId="0" borderId="40" xfId="305" applyFont="1" applyBorder="1" applyAlignment="1">
      <alignment horizontal="center" vertical="top"/>
    </xf>
    <xf numFmtId="0" fontId="37" fillId="0" borderId="41" xfId="305" applyFont="1" applyBorder="1" applyAlignment="1">
      <alignment horizontal="center" vertical="top"/>
    </xf>
    <xf numFmtId="0" fontId="101" fillId="0" borderId="54" xfId="310" applyFont="1" applyFill="1" applyBorder="1" applyAlignment="1">
      <alignment horizontal="center"/>
    </xf>
    <xf numFmtId="0" fontId="101" fillId="0" borderId="50" xfId="310" applyFont="1" applyFill="1" applyBorder="1" applyAlignment="1">
      <alignment horizontal="center"/>
    </xf>
    <xf numFmtId="0" fontId="101" fillId="0" borderId="51" xfId="310" applyFont="1" applyFill="1" applyBorder="1" applyAlignment="1">
      <alignment horizontal="center"/>
    </xf>
    <xf numFmtId="0" fontId="37" fillId="0" borderId="30" xfId="267" applyFont="1" applyBorder="1" applyAlignment="1">
      <alignment horizontal="center"/>
    </xf>
    <xf numFmtId="0" fontId="37" fillId="0" borderId="31" xfId="267" applyFont="1" applyBorder="1" applyAlignment="1">
      <alignment horizontal="center" vertical="center"/>
    </xf>
    <xf numFmtId="0" fontId="37" fillId="0" borderId="11" xfId="267" applyFont="1" applyBorder="1" applyAlignment="1">
      <alignment horizontal="center" vertical="center"/>
    </xf>
    <xf numFmtId="0" fontId="37" fillId="0" borderId="13" xfId="267" applyFont="1" applyBorder="1" applyAlignment="1">
      <alignment horizontal="center" vertical="center"/>
    </xf>
    <xf numFmtId="0" fontId="39" fillId="0" borderId="31" xfId="42" applyFont="1" applyBorder="1" applyAlignment="1">
      <alignment horizontal="center" vertical="center"/>
    </xf>
    <xf numFmtId="0" fontId="39" fillId="0" borderId="11" xfId="42" applyFont="1" applyBorder="1" applyAlignment="1">
      <alignment horizontal="center" vertical="center"/>
    </xf>
    <xf numFmtId="0" fontId="39" fillId="0" borderId="13" xfId="42" applyFont="1" applyBorder="1" applyAlignment="1">
      <alignment horizontal="center" vertical="center"/>
    </xf>
    <xf numFmtId="0" fontId="37" fillId="0" borderId="31" xfId="42" applyFont="1" applyBorder="1" applyAlignment="1">
      <alignment horizontal="center" vertical="center"/>
    </xf>
    <xf numFmtId="0" fontId="37" fillId="0" borderId="13" xfId="42" applyFont="1" applyBorder="1" applyAlignment="1">
      <alignment horizontal="center" vertical="center"/>
    </xf>
    <xf numFmtId="49" fontId="37" fillId="57" borderId="30" xfId="303" applyNumberFormat="1" applyFont="1" applyFill="1" applyBorder="1" applyAlignment="1" applyProtection="1">
      <alignment horizontal="center" vertical="center"/>
      <protection locked="0"/>
    </xf>
    <xf numFmtId="0" fontId="37" fillId="0" borderId="30" xfId="135" applyFont="1" applyBorder="1" applyAlignment="1">
      <alignment horizontal="center" vertical="center"/>
    </xf>
    <xf numFmtId="49" fontId="98" fillId="57" borderId="30" xfId="303" applyNumberFormat="1" applyFont="1" applyFill="1" applyBorder="1" applyAlignment="1" applyProtection="1">
      <alignment horizontal="center" vertical="center"/>
      <protection locked="0"/>
    </xf>
    <xf numFmtId="0" fontId="98" fillId="0" borderId="30" xfId="135" applyFont="1" applyBorder="1" applyAlignment="1">
      <alignment horizontal="center" vertical="center"/>
    </xf>
    <xf numFmtId="49" fontId="37" fillId="57" borderId="30" xfId="303" applyNumberFormat="1" applyFont="1" applyFill="1" applyBorder="1" applyAlignment="1">
      <alignment horizontal="center" vertical="center"/>
    </xf>
    <xf numFmtId="0" fontId="37" fillId="0" borderId="31" xfId="258" applyFont="1" applyBorder="1" applyAlignment="1">
      <alignment horizontal="center" vertical="center"/>
    </xf>
    <xf numFmtId="0" fontId="37" fillId="0" borderId="13" xfId="258" applyFont="1" applyBorder="1" applyAlignment="1">
      <alignment horizontal="center" vertical="center"/>
    </xf>
    <xf numFmtId="0" fontId="98" fillId="0" borderId="31" xfId="253" applyFont="1" applyFill="1" applyBorder="1" applyAlignment="1">
      <alignment horizontal="center" vertical="center"/>
    </xf>
    <xf numFmtId="0" fontId="98" fillId="0" borderId="13" xfId="253" applyFont="1" applyFill="1" applyBorder="1" applyAlignment="1">
      <alignment horizontal="center" vertical="center"/>
    </xf>
    <xf numFmtId="0" fontId="37" fillId="0" borderId="31" xfId="146" applyFont="1" applyFill="1" applyBorder="1" applyAlignment="1">
      <alignment horizontal="center" vertical="center"/>
    </xf>
    <xf numFmtId="0" fontId="37" fillId="0" borderId="13" xfId="146" applyFont="1" applyFill="1" applyBorder="1" applyAlignment="1">
      <alignment horizontal="center" vertical="center"/>
    </xf>
    <xf numFmtId="0" fontId="111" fillId="0" borderId="13" xfId="253" applyFont="1" applyFill="1" applyBorder="1" applyAlignment="1">
      <alignment horizontal="center"/>
    </xf>
    <xf numFmtId="0" fontId="108" fillId="0" borderId="92" xfId="253" applyFont="1" applyBorder="1" applyAlignment="1">
      <alignment horizontal="center"/>
    </xf>
    <xf numFmtId="0" fontId="108" fillId="0" borderId="93" xfId="253" applyFont="1" applyBorder="1" applyAlignment="1">
      <alignment horizontal="center"/>
    </xf>
    <xf numFmtId="0" fontId="111" fillId="0" borderId="30" xfId="253" applyFont="1" applyBorder="1" applyAlignment="1">
      <alignment horizontal="center"/>
    </xf>
    <xf numFmtId="0" fontId="108" fillId="0" borderId="94" xfId="253" applyFont="1" applyBorder="1" applyAlignment="1">
      <alignment horizontal="center"/>
    </xf>
    <xf numFmtId="0" fontId="108" fillId="0" borderId="31" xfId="253" applyFont="1" applyBorder="1" applyAlignment="1">
      <alignment horizontal="center" vertical="center"/>
    </xf>
    <xf numFmtId="0" fontId="108" fillId="0" borderId="13" xfId="253" applyFont="1" applyBorder="1" applyAlignment="1">
      <alignment horizontal="center" vertical="center"/>
    </xf>
    <xf numFmtId="0" fontId="101" fillId="0" borderId="30" xfId="253" applyFont="1" applyBorder="1" applyAlignment="1">
      <alignment horizontal="center"/>
    </xf>
    <xf numFmtId="0" fontId="101" fillId="0" borderId="13" xfId="253" applyFont="1" applyBorder="1" applyAlignment="1">
      <alignment horizontal="center"/>
    </xf>
    <xf numFmtId="0" fontId="101" fillId="0" borderId="53" xfId="218" applyFont="1" applyFill="1" applyBorder="1" applyAlignment="1">
      <alignment horizontal="center" vertical="center"/>
    </xf>
    <xf numFmtId="0" fontId="101" fillId="0" borderId="15" xfId="135" applyFont="1" applyBorder="1" applyAlignment="1">
      <alignment horizontal="center" vertical="center"/>
    </xf>
    <xf numFmtId="49" fontId="101" fillId="57" borderId="31" xfId="276" applyNumberFormat="1" applyFont="1" applyFill="1" applyBorder="1" applyAlignment="1" applyProtection="1">
      <alignment horizontal="center" vertical="center"/>
      <protection locked="0"/>
    </xf>
    <xf numFmtId="49" fontId="101" fillId="57" borderId="13" xfId="276" applyNumberFormat="1" applyFont="1" applyFill="1" applyBorder="1" applyAlignment="1" applyProtection="1">
      <alignment horizontal="center" vertical="center"/>
      <protection locked="0"/>
    </xf>
    <xf numFmtId="49" fontId="101" fillId="57" borderId="53" xfId="276" applyNumberFormat="1" applyFont="1" applyFill="1" applyBorder="1" applyAlignment="1" applyProtection="1">
      <alignment horizontal="center" vertical="center"/>
      <protection locked="0"/>
    </xf>
    <xf numFmtId="49" fontId="101" fillId="57" borderId="69" xfId="276" applyNumberFormat="1" applyFont="1" applyFill="1" applyBorder="1" applyAlignment="1">
      <alignment horizontal="center" vertical="center"/>
    </xf>
    <xf numFmtId="0" fontId="101" fillId="0" borderId="70" xfId="135" applyFont="1" applyBorder="1" applyAlignment="1">
      <alignment horizontal="center" vertical="center"/>
    </xf>
    <xf numFmtId="49" fontId="101" fillId="57" borderId="53" xfId="276" applyNumberFormat="1" applyFont="1" applyFill="1" applyBorder="1" applyAlignment="1">
      <alignment horizontal="center" vertical="center"/>
    </xf>
    <xf numFmtId="0" fontId="130" fillId="0" borderId="30" xfId="0" applyFont="1" applyBorder="1" applyAlignment="1">
      <alignment horizontal="center" vertical="center"/>
    </xf>
    <xf numFmtId="0" fontId="101" fillId="0" borderId="30" xfId="0" applyFont="1" applyBorder="1" applyAlignment="1">
      <alignment horizontal="center" vertical="center"/>
    </xf>
    <xf numFmtId="49" fontId="37" fillId="57" borderId="53" xfId="303" applyNumberFormat="1" applyFont="1" applyFill="1" applyBorder="1" applyAlignment="1" applyProtection="1">
      <alignment horizontal="center" vertical="center"/>
      <protection locked="0"/>
    </xf>
    <xf numFmtId="0" fontId="37" fillId="0" borderId="15" xfId="135" applyFont="1" applyBorder="1" applyAlignment="1">
      <alignment horizontal="center" vertical="center"/>
    </xf>
    <xf numFmtId="49" fontId="98" fillId="57" borderId="71" xfId="303" applyNumberFormat="1" applyFont="1" applyFill="1" applyBorder="1" applyAlignment="1" applyProtection="1">
      <alignment horizontal="center" vertical="center"/>
      <protection locked="0"/>
    </xf>
    <xf numFmtId="0" fontId="98" fillId="0" borderId="46" xfId="135" applyFont="1" applyBorder="1" applyAlignment="1">
      <alignment horizontal="center" vertical="center"/>
    </xf>
    <xf numFmtId="49" fontId="37" fillId="57" borderId="53" xfId="303" applyNumberFormat="1" applyFont="1" applyFill="1" applyBorder="1" applyAlignment="1">
      <alignment horizontal="center" vertical="center"/>
    </xf>
    <xf numFmtId="0" fontId="37" fillId="0" borderId="30" xfId="306" applyFont="1" applyFill="1" applyBorder="1" applyAlignment="1">
      <alignment horizontal="center"/>
    </xf>
  </cellXfs>
  <cellStyles count="320">
    <cellStyle name="20% - Accent1" xfId="43"/>
    <cellStyle name="20% - Accent2" xfId="44"/>
    <cellStyle name="20% - Accent3" xfId="45"/>
    <cellStyle name="20% - Accent4" xfId="46"/>
    <cellStyle name="20% - Accent5" xfId="47"/>
    <cellStyle name="20% - Accent6" xfId="48"/>
    <cellStyle name="20% - ส่วนที่ถูกเน้น1" xfId="19" builtinId="30" customBuiltin="1"/>
    <cellStyle name="20% - ส่วนที่ถูกเน้น1 2" xfId="49"/>
    <cellStyle name="20% - ส่วนที่ถูกเน้น1 3" xfId="50"/>
    <cellStyle name="20% - ส่วนที่ถูกเน้น2" xfId="23" builtinId="34" customBuiltin="1"/>
    <cellStyle name="20% - ส่วนที่ถูกเน้น2 2" xfId="51"/>
    <cellStyle name="20% - ส่วนที่ถูกเน้น2 3" xfId="52"/>
    <cellStyle name="20% - ส่วนที่ถูกเน้น3" xfId="27" builtinId="38" customBuiltin="1"/>
    <cellStyle name="20% - ส่วนที่ถูกเน้น3 2" xfId="53"/>
    <cellStyle name="20% - ส่วนที่ถูกเน้น3 3" xfId="54"/>
    <cellStyle name="20% - ส่วนที่ถูกเน้น4" xfId="31" builtinId="42" customBuiltin="1"/>
    <cellStyle name="20% - ส่วนที่ถูกเน้น4 2" xfId="55"/>
    <cellStyle name="20% - ส่วนที่ถูกเน้น4 3" xfId="56"/>
    <cellStyle name="20% - ส่วนที่ถูกเน้น5" xfId="35" builtinId="46" customBuiltin="1"/>
    <cellStyle name="20% - ส่วนที่ถูกเน้น5 2" xfId="57"/>
    <cellStyle name="20% - ส่วนที่ถูกเน้น5 3" xfId="58"/>
    <cellStyle name="20% - ส่วนที่ถูกเน้น6" xfId="39" builtinId="50" customBuiltin="1"/>
    <cellStyle name="20% - ส่วนที่ถูกเน้น6 2" xfId="59"/>
    <cellStyle name="20% - ส่วนที่ถูกเน้น6 3" xfId="60"/>
    <cellStyle name="40% - Accent1" xfId="61"/>
    <cellStyle name="40% - Accent2" xfId="62"/>
    <cellStyle name="40% - Accent3" xfId="63"/>
    <cellStyle name="40% - Accent4" xfId="64"/>
    <cellStyle name="40% - Accent5" xfId="65"/>
    <cellStyle name="40% - Accent6" xfId="66"/>
    <cellStyle name="40% - ส่วนที่ถูกเน้น1" xfId="20" builtinId="31" customBuiltin="1"/>
    <cellStyle name="40% - ส่วนที่ถูกเน้น1 2" xfId="67"/>
    <cellStyle name="40% - ส่วนที่ถูกเน้น1 3" xfId="68"/>
    <cellStyle name="40% - ส่วนที่ถูกเน้น2" xfId="24" builtinId="35" customBuiltin="1"/>
    <cellStyle name="40% - ส่วนที่ถูกเน้น2 2" xfId="69"/>
    <cellStyle name="40% - ส่วนที่ถูกเน้น2 3" xfId="70"/>
    <cellStyle name="40% - ส่วนที่ถูกเน้น3" xfId="28" builtinId="39" customBuiltin="1"/>
    <cellStyle name="40% - ส่วนที่ถูกเน้น3 2" xfId="71"/>
    <cellStyle name="40% - ส่วนที่ถูกเน้น3 3" xfId="72"/>
    <cellStyle name="40% - ส่วนที่ถูกเน้น4" xfId="32" builtinId="43" customBuiltin="1"/>
    <cellStyle name="40% - ส่วนที่ถูกเน้น4 2" xfId="73"/>
    <cellStyle name="40% - ส่วนที่ถูกเน้น4 3" xfId="74"/>
    <cellStyle name="40% - ส่วนที่ถูกเน้น5" xfId="36" builtinId="47" customBuiltin="1"/>
    <cellStyle name="40% - ส่วนที่ถูกเน้น5 2" xfId="75"/>
    <cellStyle name="40% - ส่วนที่ถูกเน้น5 3" xfId="76"/>
    <cellStyle name="40% - ส่วนที่ถูกเน้น6" xfId="40" builtinId="51" customBuiltin="1"/>
    <cellStyle name="40% - ส่วนที่ถูกเน้น6 2" xfId="77"/>
    <cellStyle name="40% - ส่วนที่ถูกเน้น6 3" xfId="78"/>
    <cellStyle name="60% - Accent1" xfId="79"/>
    <cellStyle name="60% - Accent2" xfId="80"/>
    <cellStyle name="60% - Accent3" xfId="81"/>
    <cellStyle name="60% - Accent4" xfId="82"/>
    <cellStyle name="60% - Accent5" xfId="83"/>
    <cellStyle name="60% - Accent6" xfId="84"/>
    <cellStyle name="60% - ส่วนที่ถูกเน้น1" xfId="21" builtinId="32" customBuiltin="1"/>
    <cellStyle name="60% - ส่วนที่ถูกเน้น1 2" xfId="85"/>
    <cellStyle name="60% - ส่วนที่ถูกเน้น1 3" xfId="86"/>
    <cellStyle name="60% - ส่วนที่ถูกเน้น2" xfId="25" builtinId="36" customBuiltin="1"/>
    <cellStyle name="60% - ส่วนที่ถูกเน้น2 2" xfId="87"/>
    <cellStyle name="60% - ส่วนที่ถูกเน้น2 3" xfId="88"/>
    <cellStyle name="60% - ส่วนที่ถูกเน้น3" xfId="29" builtinId="40" customBuiltin="1"/>
    <cellStyle name="60% - ส่วนที่ถูกเน้น3 2" xfId="89"/>
    <cellStyle name="60% - ส่วนที่ถูกเน้น3 3" xfId="90"/>
    <cellStyle name="60% - ส่วนที่ถูกเน้น4" xfId="33" builtinId="44" customBuiltin="1"/>
    <cellStyle name="60% - ส่วนที่ถูกเน้น4 2" xfId="91"/>
    <cellStyle name="60% - ส่วนที่ถูกเน้น4 3" xfId="92"/>
    <cellStyle name="60% - ส่วนที่ถูกเน้น5" xfId="37" builtinId="48" customBuiltin="1"/>
    <cellStyle name="60% - ส่วนที่ถูกเน้น5 2" xfId="93"/>
    <cellStyle name="60% - ส่วนที่ถูกเน้น5 3" xfId="94"/>
    <cellStyle name="60% - ส่วนที่ถูกเน้น6" xfId="41" builtinId="52" customBuiltin="1"/>
    <cellStyle name="60% - ส่วนที่ถูกเน้น6 2" xfId="95"/>
    <cellStyle name="60% - ส่วนที่ถูกเน้น6 3" xfId="96"/>
    <cellStyle name="Accent1" xfId="97"/>
    <cellStyle name="Accent2" xfId="98"/>
    <cellStyle name="Accent3" xfId="99"/>
    <cellStyle name="Accent4" xfId="100"/>
    <cellStyle name="Accent5" xfId="101"/>
    <cellStyle name="Accent6" xfId="102"/>
    <cellStyle name="Bad" xfId="103"/>
    <cellStyle name="Calculation" xfId="104"/>
    <cellStyle name="Check Cell" xfId="105"/>
    <cellStyle name="Comma" xfId="309" builtinId="3"/>
    <cellStyle name="Comma 2" xfId="106"/>
    <cellStyle name="Comma 3" xfId="107"/>
    <cellStyle name="Comma 4" xfId="266"/>
    <cellStyle name="Comma 5" xfId="317"/>
    <cellStyle name="comma zerodec" xfId="108"/>
    <cellStyle name="Currency1" xfId="109"/>
    <cellStyle name="Date" xfId="110"/>
    <cellStyle name="Dollar (zero dec)" xfId="111"/>
    <cellStyle name="Explanatory Text" xfId="112"/>
    <cellStyle name="Fixed" xfId="113"/>
    <cellStyle name="Good" xfId="114"/>
    <cellStyle name="Grey" xfId="115"/>
    <cellStyle name="Heading 1" xfId="116"/>
    <cellStyle name="Heading 2" xfId="117"/>
    <cellStyle name="Heading 3" xfId="118"/>
    <cellStyle name="Heading 4" xfId="119"/>
    <cellStyle name="HEADING1" xfId="120"/>
    <cellStyle name="HEADING2" xfId="121"/>
    <cellStyle name="Hyperlink 2" xfId="122"/>
    <cellStyle name="Hyperlink 3" xfId="123"/>
    <cellStyle name="Hyperlink 4" xfId="124"/>
    <cellStyle name="Hyperlink 5" xfId="125"/>
    <cellStyle name="Hyperlink 6" xfId="126"/>
    <cellStyle name="Hyperlink 7" xfId="127"/>
    <cellStyle name="Input" xfId="128"/>
    <cellStyle name="Input [yellow]" xfId="129"/>
    <cellStyle name="Input_Auttaradit1_54สารสนเทศ_เอาไว้ทำ55" xfId="130"/>
    <cellStyle name="Linked Cell" xfId="131"/>
    <cellStyle name="Neutral" xfId="132"/>
    <cellStyle name="no dec" xfId="133"/>
    <cellStyle name="Normal" xfId="0" builtinId="0"/>
    <cellStyle name="Normal - Style1" xfId="134"/>
    <cellStyle name="Normal 10" xfId="135"/>
    <cellStyle name="Normal 11" xfId="136"/>
    <cellStyle name="Normal 12" xfId="137"/>
    <cellStyle name="Normal 13" xfId="138"/>
    <cellStyle name="Normal 13 2" xfId="256"/>
    <cellStyle name="Normal 14" xfId="139"/>
    <cellStyle name="Normal 15" xfId="140"/>
    <cellStyle name="Normal 16" xfId="141"/>
    <cellStyle name="Normal 17" xfId="142"/>
    <cellStyle name="Normal 17 2" xfId="143"/>
    <cellStyle name="Normal 17 2 2" xfId="262"/>
    <cellStyle name="Normal 17 2 3" xfId="270"/>
    <cellStyle name="Normal 17 2 3 2" xfId="273"/>
    <cellStyle name="Normal 17 2 3 2 2" xfId="277"/>
    <cellStyle name="Normal 17 2 3 2 2 2" xfId="279"/>
    <cellStyle name="Normal 17 2 3 2 2 2 2" xfId="280"/>
    <cellStyle name="Normal 17 3" xfId="264"/>
    <cellStyle name="Normal 17 3 2" xfId="315"/>
    <cellStyle name="Normal 18" xfId="144"/>
    <cellStyle name="Normal 18 2" xfId="255"/>
    <cellStyle name="Normal 18 2 2" xfId="275"/>
    <cellStyle name="Normal 18 2 2 2" xfId="281"/>
    <cellStyle name="Normal 18 2 2 2 2" xfId="282"/>
    <cellStyle name="Normal 18 2 2 3" xfId="291"/>
    <cellStyle name="Normal 18 2 2 3 2" xfId="311"/>
    <cellStyle name="Normal 18 2 2 4" xfId="298"/>
    <cellStyle name="Normal 18 2 2 5" xfId="297"/>
    <cellStyle name="Normal 19" xfId="265"/>
    <cellStyle name="Normal 19 2" xfId="314"/>
    <cellStyle name="Normal 2" xfId="145"/>
    <cellStyle name="Normal 2 2" xfId="146"/>
    <cellStyle name="Normal 2 2 2" xfId="147"/>
    <cellStyle name="Normal 2 2 2 2" xfId="148"/>
    <cellStyle name="Normal 2 2 2 3" xfId="149"/>
    <cellStyle name="Normal 2 2 2 4" xfId="150"/>
    <cellStyle name="Normal 2 2 2 5" xfId="151"/>
    <cellStyle name="Normal 2 2 2 5 2" xfId="152"/>
    <cellStyle name="Normal 2 2 2 5 2 2" xfId="260"/>
    <cellStyle name="Normal 2 2 2 5 2 2 2" xfId="289"/>
    <cellStyle name="Normal 2 2 2 5 2 2 3" xfId="292"/>
    <cellStyle name="Normal 2 2 2 5 2 2 3 2" xfId="303"/>
    <cellStyle name="Normal 2 2 2 5 2 3" xfId="271"/>
    <cellStyle name="Normal 2 2 2 5 2 3 2" xfId="272"/>
    <cellStyle name="Normal 2 2 2 5 2 3 2 2" xfId="276"/>
    <cellStyle name="Normal 2 2 2 5 2 3 2 2 2" xfId="283"/>
    <cellStyle name="Normal 2 2 2 5 2 3 2 2 2 2" xfId="284"/>
    <cellStyle name="Normal 2 2 2 5 2 3 2 2 3" xfId="299"/>
    <cellStyle name="Normal 2 2 2 5 2 3 2 2 4" xfId="295"/>
    <cellStyle name="Normal 2 3" xfId="153"/>
    <cellStyle name="Normal 2 4" xfId="154"/>
    <cellStyle name="Normal 2 5" xfId="253"/>
    <cellStyle name="Normal 2 5 2" xfId="278"/>
    <cellStyle name="Normal 2 5 2 2" xfId="294"/>
    <cellStyle name="Normal 2 5 3" xfId="290"/>
    <cellStyle name="Normal 2 5 4" xfId="293"/>
    <cellStyle name="Normal 2 5 4 2" xfId="304"/>
    <cellStyle name="Normal 2 5 5" xfId="300"/>
    <cellStyle name="Normal 2 5 6" xfId="296"/>
    <cellStyle name="Normal 2 5 7" xfId="302"/>
    <cellStyle name="Normal 2 5 8" xfId="312"/>
    <cellStyle name="Normal 2 6" xfId="268"/>
    <cellStyle name="Normal 2_ผู้บริหาร58" xfId="155"/>
    <cellStyle name="Normal 20" xfId="285"/>
    <cellStyle name="Normal 21" xfId="286"/>
    <cellStyle name="Normal 22" xfId="287"/>
    <cellStyle name="Normal 23" xfId="301"/>
    <cellStyle name="Normal 24" xfId="316"/>
    <cellStyle name="Normal 25" xfId="318"/>
    <cellStyle name="Normal 26" xfId="319"/>
    <cellStyle name="Normal 3" xfId="156"/>
    <cellStyle name="Normal 3 2" xfId="157"/>
    <cellStyle name="Normal 3 3" xfId="158"/>
    <cellStyle name="Normal 4" xfId="159"/>
    <cellStyle name="Normal 5" xfId="160"/>
    <cellStyle name="Normal 6" xfId="161"/>
    <cellStyle name="Normal 6 2" xfId="162"/>
    <cellStyle name="Normal 7" xfId="163"/>
    <cellStyle name="Normal 7 2" xfId="164"/>
    <cellStyle name="Normal 8" xfId="165"/>
    <cellStyle name="Normal 8 2" xfId="166"/>
    <cellStyle name="Normal 8 3" xfId="167"/>
    <cellStyle name="Normal 9" xfId="168"/>
    <cellStyle name="Note" xfId="169"/>
    <cellStyle name="Output" xfId="170"/>
    <cellStyle name="Percent [2]" xfId="171"/>
    <cellStyle name="Q" xfId="172"/>
    <cellStyle name="Q_ปีนี้" xfId="173"/>
    <cellStyle name="Q_ปีนี้ 2" xfId="174"/>
    <cellStyle name="Q_ปีนี้_Sheet2" xfId="175"/>
    <cellStyle name="Quantity" xfId="176"/>
    <cellStyle name="small border line" xfId="177"/>
    <cellStyle name="Title" xfId="178"/>
    <cellStyle name="Total" xfId="179"/>
    <cellStyle name="TU" xfId="180"/>
    <cellStyle name="W" xfId="181"/>
    <cellStyle name="W_ปีนี้" xfId="182"/>
    <cellStyle name="W_ปีนี้ 2" xfId="183"/>
    <cellStyle name="W_ปีนี้_Sheet2" xfId="184"/>
    <cellStyle name="Warning Text" xfId="185"/>
    <cellStyle name="กอบอาชีพ" xfId="186"/>
    <cellStyle name="การคำนวณ" xfId="11" builtinId="22" customBuiltin="1"/>
    <cellStyle name="การคำนวณ 2" xfId="187"/>
    <cellStyle name="การคำนวณ 3" xfId="188"/>
    <cellStyle name="ข้อความเตือน" xfId="14" builtinId="11" customBuiltin="1"/>
    <cellStyle name="ข้อความเตือน 2" xfId="189"/>
    <cellStyle name="ข้อความเตือน 3" xfId="190"/>
    <cellStyle name="ข้อความอธิบาย" xfId="16" builtinId="53" customBuiltin="1"/>
    <cellStyle name="ข้อความอธิบาย 2" xfId="191"/>
    <cellStyle name="ข้อความอธิบาย 3" xfId="192"/>
    <cellStyle name="เครื่องหมายจุลภาค 2" xfId="193"/>
    <cellStyle name="เครื่องหมายจุลภาค 2 2" xfId="194"/>
    <cellStyle name="เครื่องหมายจุลภาค 4" xfId="274"/>
    <cellStyle name="เครื่องหมายจุลภาค_ครูทั้งหมด" xfId="195"/>
    <cellStyle name="เครื่องหมายเปอร์เซ็นต์_Book2" xfId="196"/>
    <cellStyle name="ชื่อเรื่อง" xfId="1" builtinId="15" customBuiltin="1"/>
    <cellStyle name="ชื่อเรื่อง 2" xfId="197"/>
    <cellStyle name="ชื่อเรื่อง 3" xfId="198"/>
    <cellStyle name="เชื่อมโยงหลายมิติ_12ป่าเซ่า" xfId="199"/>
    <cellStyle name="เซลล์ตรวจสอบ" xfId="13" builtinId="23" customBuiltin="1"/>
    <cellStyle name="เซลล์ตรวจสอบ 2" xfId="200"/>
    <cellStyle name="เซลล์ตรวจสอบ 3" xfId="201"/>
    <cellStyle name="เซลล์ที่มีการเชื่อมโยง" xfId="12" builtinId="24" customBuiltin="1"/>
    <cellStyle name="เซลล์ที่มีการเชื่อมโยง 2" xfId="202"/>
    <cellStyle name="เซลล์ที่มีการเชื่อมโยง 3" xfId="203"/>
    <cellStyle name="ดี" xfId="6" builtinId="26" customBuiltin="1"/>
    <cellStyle name="ดี 2" xfId="204"/>
    <cellStyle name="ดี 3" xfId="205"/>
    <cellStyle name="ตามการเชื่อมโยงหลายมิติ_12ป่าเซ่า" xfId="206"/>
    <cellStyle name="ปกติ 2" xfId="207"/>
    <cellStyle name="ปกติ 2 2" xfId="208"/>
    <cellStyle name="ปกติ 3" xfId="209"/>
    <cellStyle name="ปกติ 3 2" xfId="288"/>
    <cellStyle name="ปกติ 4" xfId="210"/>
    <cellStyle name="ปกติ 4 10 3" xfId="211"/>
    <cellStyle name="ปกติ 5" xfId="212"/>
    <cellStyle name="ปกติ 6" xfId="213"/>
    <cellStyle name="ปกติ 7" xfId="214"/>
    <cellStyle name="ปกติ 8" xfId="215"/>
    <cellStyle name="ปกติ 8 2" xfId="216"/>
    <cellStyle name="ปกติ 9" xfId="217"/>
    <cellStyle name="ปกติ_10มิย51ครู" xfId="218"/>
    <cellStyle name="ปกติ_10มิย51นักเรียนรวมห้อง" xfId="254"/>
    <cellStyle name="ปกติ_1รายชื่อผู้บริหาร5พค55" xfId="257"/>
    <cellStyle name="ปกติ_Aจำนวนนักเรียน10มิย54" xfId="310"/>
    <cellStyle name="ปกติ_Book1" xfId="313"/>
    <cellStyle name="ปกติ_uttaradit1_51" xfId="42"/>
    <cellStyle name="ปกติ_uttaradit1_53ร่างสารสนเทศเปลี่ยนภาคผนวก" xfId="251"/>
    <cellStyle name="ปกติ_uttaradit2" xfId="307"/>
    <cellStyle name="ปกติ_กพ" xfId="308"/>
    <cellStyle name="ปกติ_ข้อมูลทั่วไป 2" xfId="258"/>
    <cellStyle name="ปกติ_จบกศ.ศึกษาไม่ศึกษาสิ้นปี52" xfId="269"/>
    <cellStyle name="ปกติ_โทร._ที่อยู่โรงเรียน_สพป.อต.1ใช้ทำสารสนเทศ" xfId="263"/>
    <cellStyle name="ปกติ_นักเรียนDMCยอดจริง_9สค55" xfId="259"/>
    <cellStyle name="ปกติ_นักเรียนเรียงตามจำนวนนร 2" xfId="261"/>
    <cellStyle name="ปกติ_สถิติ45" xfId="252"/>
    <cellStyle name="ปกติ_สถิติ45 2" xfId="267"/>
    <cellStyle name="ปกติ_สพท.อุตรดิตถ์ 1  อัตรากำลัง ป้จจุบัน 2550 2" xfId="306"/>
    <cellStyle name="ปกติ_สำนักบริหารยุทธศาตร์52" xfId="305"/>
    <cellStyle name="ป้อนค่า" xfId="9" builtinId="20" customBuiltin="1"/>
    <cellStyle name="ป้อนค่า 2" xfId="219"/>
    <cellStyle name="ป้อนค่า 3" xfId="220"/>
    <cellStyle name="ปานกลาง" xfId="8" builtinId="28" customBuiltin="1"/>
    <cellStyle name="ปานกลาง 2" xfId="221"/>
    <cellStyle name="ปานกลาง 3" xfId="222"/>
    <cellStyle name="ผลรวม" xfId="17" builtinId="25" customBuiltin="1"/>
    <cellStyle name="ผลรวม 2" xfId="223"/>
    <cellStyle name="ผลรวม 3" xfId="224"/>
    <cellStyle name="แย่" xfId="7" builtinId="27" customBuiltin="1"/>
    <cellStyle name="แย่ 2" xfId="225"/>
    <cellStyle name="แย่ 3" xfId="226"/>
    <cellStyle name="ส่วนที่ถูกเน้น1" xfId="18" builtinId="29" customBuiltin="1"/>
    <cellStyle name="ส่วนที่ถูกเน้น1 2" xfId="227"/>
    <cellStyle name="ส่วนที่ถูกเน้น1 3" xfId="228"/>
    <cellStyle name="ส่วนที่ถูกเน้น2" xfId="22" builtinId="33" customBuiltin="1"/>
    <cellStyle name="ส่วนที่ถูกเน้น2 2" xfId="229"/>
    <cellStyle name="ส่วนที่ถูกเน้น2 3" xfId="230"/>
    <cellStyle name="ส่วนที่ถูกเน้น3" xfId="26" builtinId="37" customBuiltin="1"/>
    <cellStyle name="ส่วนที่ถูกเน้น3 2" xfId="231"/>
    <cellStyle name="ส่วนที่ถูกเน้น3 3" xfId="232"/>
    <cellStyle name="ส่วนที่ถูกเน้น4" xfId="30" builtinId="41" customBuiltin="1"/>
    <cellStyle name="ส่วนที่ถูกเน้น4 2" xfId="233"/>
    <cellStyle name="ส่วนที่ถูกเน้น4 3" xfId="234"/>
    <cellStyle name="ส่วนที่ถูกเน้น5" xfId="34" builtinId="45" customBuiltin="1"/>
    <cellStyle name="ส่วนที่ถูกเน้น5 2" xfId="235"/>
    <cellStyle name="ส่วนที่ถูกเน้น5 3" xfId="236"/>
    <cellStyle name="ส่วนที่ถูกเน้น6" xfId="38" builtinId="49" customBuiltin="1"/>
    <cellStyle name="ส่วนที่ถูกเน้น6 2" xfId="237"/>
    <cellStyle name="ส่วนที่ถูกเน้น6 3" xfId="238"/>
    <cellStyle name="แสดงผล" xfId="10" builtinId="21" customBuiltin="1"/>
    <cellStyle name="แสดงผล 2" xfId="239"/>
    <cellStyle name="แสดงผล 3" xfId="240"/>
    <cellStyle name="หมายเหตุ" xfId="15" builtinId="10" customBuiltin="1"/>
    <cellStyle name="หมายเหตุ 2" xfId="241"/>
    <cellStyle name="หมายเหตุ 3" xfId="242"/>
    <cellStyle name="หัวเรื่อง 1" xfId="2" builtinId="16" customBuiltin="1"/>
    <cellStyle name="หัวเรื่อง 1 2" xfId="243"/>
    <cellStyle name="หัวเรื่อง 1 3" xfId="244"/>
    <cellStyle name="หัวเรื่อง 2" xfId="3" builtinId="17" customBuiltin="1"/>
    <cellStyle name="หัวเรื่อง 2 2" xfId="245"/>
    <cellStyle name="หัวเรื่อง 2 3" xfId="246"/>
    <cellStyle name="หัวเรื่อง 3" xfId="4" builtinId="18" customBuiltin="1"/>
    <cellStyle name="หัวเรื่อง 3 2" xfId="247"/>
    <cellStyle name="หัวเรื่อง 3 3" xfId="248"/>
    <cellStyle name="หัวเรื่อง 4" xfId="5" builtinId="19" customBuiltin="1"/>
    <cellStyle name="หัวเรื่อง 4 2" xfId="249"/>
    <cellStyle name="หัวเรื่อง 4 3" xfId="2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ec-n/Desktop/&#3649;&#3610;&#3610;&#3648;&#3585;&#3655;&#3610;_10_&#3617;&#3636;.&#3618;._61_(&#3611;&#3619;&#3633;&#3610;&#3611;&#3619;&#3640;&#3591;_15_&#3617;&#3636;.&#3618;.61)/1.&#3649;&#3610;&#3610;&#3650;&#3619;&#3591;&#3648;&#3619;&#3637;&#3618;&#3609;%20&#3611;&#3637;%202561%20&#3626;&#3614;&#3611;_(&#3649;&#3585;&#3657;&#3652;&#358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กณฑ์ กคศ."/>
      <sheetName val="มาตรฐานวิชาเอก"/>
      <sheetName val="โรงเรียนคิดเกณฑ์พิเศษ"/>
      <sheetName val="แบบเรียนร่วม"/>
      <sheetName val="แบบ ม.พิเศษ"/>
      <sheetName val="แบบ สศศ."/>
      <sheetName val="แบบโรงเรียนปกติ"/>
      <sheetName val="ครตาม จ.18"/>
      <sheetName val="สำหรับเขตพื้นที่"/>
      <sheetName val="เมน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C2" t="str">
            <v>คลิกเลือกที่ตั้ง รร</v>
          </cell>
          <cell r="E2" t="str">
            <v>คลิกเลือกลักษณะพิเศษ</v>
          </cell>
        </row>
        <row r="3">
          <cell r="C3" t="str">
            <v>เทศบาลตำบล</v>
          </cell>
          <cell r="E3" t="str">
            <v>ปกติ</v>
          </cell>
        </row>
        <row r="4">
          <cell r="C4" t="str">
            <v>เทศบาลเมือง</v>
          </cell>
          <cell r="E4" t="str">
            <v>กันดาร</v>
          </cell>
        </row>
        <row r="5">
          <cell r="C5" t="str">
            <v>เทศบาลนคร</v>
          </cell>
          <cell r="E5" t="str">
            <v>ชนกลุ่มน้อย</v>
          </cell>
        </row>
        <row r="6">
          <cell r="C6" t="str">
            <v>อบต.</v>
          </cell>
          <cell r="E6" t="str">
            <v>ชายแดน</v>
          </cell>
        </row>
        <row r="7">
          <cell r="C7" t="str">
            <v>กทม.</v>
          </cell>
          <cell r="E7" t="str">
            <v>พระราชดำริ</v>
          </cell>
        </row>
        <row r="8">
          <cell r="E8" t="str">
            <v>ภูเขา</v>
          </cell>
        </row>
        <row r="9">
          <cell r="E9" t="str">
            <v>บนเกาะ</v>
          </cell>
        </row>
        <row r="10">
          <cell r="E10" t="str">
            <v>เสี่ยงภัย</v>
          </cell>
        </row>
        <row r="11">
          <cell r="E11" t="str">
            <v>พื้นที่พิเศษ(กระทรวงการคลัง)</v>
          </cell>
        </row>
      </sheetData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32"/>
  <sheetViews>
    <sheetView zoomScaleNormal="100" workbookViewId="0">
      <selection activeCell="E3" sqref="E3"/>
    </sheetView>
  </sheetViews>
  <sheetFormatPr defaultRowHeight="23.25" customHeight="1" x14ac:dyDescent="0.55000000000000004"/>
  <cols>
    <col min="1" max="1" width="6" style="149" customWidth="1"/>
    <col min="2" max="2" width="7.75" style="149" customWidth="1"/>
    <col min="3" max="11" width="9" style="149"/>
    <col min="12" max="12" width="29.625" style="149" customWidth="1"/>
    <col min="13" max="16384" width="9" style="149"/>
  </cols>
  <sheetData>
    <row r="1" spans="1:15" s="141" customFormat="1" ht="23.25" customHeight="1" x14ac:dyDescent="0.55000000000000004">
      <c r="B1" s="142" t="s">
        <v>165</v>
      </c>
      <c r="C1" s="143"/>
      <c r="D1" s="143"/>
      <c r="E1" s="143"/>
      <c r="F1" s="144"/>
      <c r="G1" s="144"/>
      <c r="H1" s="144"/>
      <c r="I1" s="144"/>
      <c r="J1" s="144"/>
      <c r="K1" s="144"/>
      <c r="L1" s="144"/>
      <c r="M1" s="144"/>
      <c r="N1" s="145"/>
      <c r="O1" s="145"/>
    </row>
    <row r="2" spans="1:15" s="146" customFormat="1" ht="22.5" customHeight="1" x14ac:dyDescent="0.55000000000000004">
      <c r="M2" s="147" t="s">
        <v>166</v>
      </c>
    </row>
    <row r="3" spans="1:15" s="146" customFormat="1" ht="21.75" customHeight="1" x14ac:dyDescent="0.55000000000000004">
      <c r="B3" s="141" t="s">
        <v>167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8"/>
    </row>
    <row r="4" spans="1:15" s="146" customFormat="1" ht="21.75" customHeight="1" x14ac:dyDescent="0.55000000000000004">
      <c r="B4" s="141" t="s">
        <v>165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8"/>
    </row>
    <row r="5" spans="1:15" s="146" customFormat="1" ht="21.75" customHeight="1" x14ac:dyDescent="0.55000000000000004">
      <c r="B5" s="141" t="s">
        <v>945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8">
        <v>1</v>
      </c>
    </row>
    <row r="6" spans="1:15" s="146" customFormat="1" ht="21.75" customHeight="1" x14ac:dyDescent="0.55000000000000004">
      <c r="A6" s="362"/>
      <c r="B6" s="363" t="s">
        <v>823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8">
        <v>5</v>
      </c>
    </row>
    <row r="7" spans="1:15" ht="21.75" customHeight="1" x14ac:dyDescent="0.55000000000000004">
      <c r="B7" s="364" t="s">
        <v>877</v>
      </c>
      <c r="M7" s="150">
        <v>6</v>
      </c>
    </row>
    <row r="8" spans="1:15" ht="21.75" customHeight="1" x14ac:dyDescent="0.55000000000000004">
      <c r="B8" s="365" t="s">
        <v>963</v>
      </c>
      <c r="M8" s="148">
        <v>7</v>
      </c>
    </row>
    <row r="9" spans="1:15" ht="21.75" customHeight="1" x14ac:dyDescent="0.55000000000000004">
      <c r="B9" s="365" t="s">
        <v>1263</v>
      </c>
      <c r="M9" s="150">
        <v>8</v>
      </c>
    </row>
    <row r="10" spans="1:15" ht="21.75" customHeight="1" x14ac:dyDescent="0.55000000000000004">
      <c r="B10" s="365" t="s">
        <v>1302</v>
      </c>
      <c r="M10" s="148">
        <v>9</v>
      </c>
    </row>
    <row r="11" spans="1:15" ht="21.75" customHeight="1" x14ac:dyDescent="0.55000000000000004">
      <c r="C11" s="365" t="s">
        <v>1303</v>
      </c>
      <c r="M11" s="148"/>
    </row>
    <row r="12" spans="1:15" ht="21.75" customHeight="1" x14ac:dyDescent="0.55000000000000004">
      <c r="B12" s="61" t="s">
        <v>1280</v>
      </c>
      <c r="M12" s="150">
        <v>10</v>
      </c>
    </row>
    <row r="13" spans="1:15" ht="21.75" customHeight="1" x14ac:dyDescent="0.55000000000000004">
      <c r="B13" s="151" t="s">
        <v>1281</v>
      </c>
      <c r="M13" s="148">
        <v>11</v>
      </c>
    </row>
    <row r="14" spans="1:15" ht="21.75" customHeight="1" x14ac:dyDescent="0.55000000000000004">
      <c r="B14" s="61" t="s">
        <v>1282</v>
      </c>
      <c r="M14" s="150">
        <v>12</v>
      </c>
    </row>
    <row r="15" spans="1:15" ht="21.75" customHeight="1" x14ac:dyDescent="0.55000000000000004">
      <c r="B15" s="61" t="s">
        <v>1283</v>
      </c>
      <c r="M15" s="148">
        <v>13</v>
      </c>
    </row>
    <row r="16" spans="1:15" ht="21.75" customHeight="1" x14ac:dyDescent="0.55000000000000004">
      <c r="B16" s="61" t="s">
        <v>1284</v>
      </c>
      <c r="M16" s="150">
        <v>14</v>
      </c>
    </row>
    <row r="17" spans="2:13" ht="21.75" customHeight="1" x14ac:dyDescent="0.55000000000000004">
      <c r="B17" s="61" t="s">
        <v>1285</v>
      </c>
      <c r="M17" s="148">
        <v>15</v>
      </c>
    </row>
    <row r="18" spans="2:13" ht="21.75" customHeight="1" x14ac:dyDescent="0.55000000000000004">
      <c r="B18" s="61" t="s">
        <v>1286</v>
      </c>
      <c r="M18" s="150">
        <v>16</v>
      </c>
    </row>
    <row r="19" spans="2:13" ht="21.75" customHeight="1" x14ac:dyDescent="0.55000000000000004">
      <c r="B19" s="61" t="s">
        <v>1306</v>
      </c>
      <c r="M19" s="148">
        <v>17</v>
      </c>
    </row>
    <row r="20" spans="2:13" ht="21.75" customHeight="1" x14ac:dyDescent="0.55000000000000004">
      <c r="B20" s="61" t="s">
        <v>1287</v>
      </c>
      <c r="M20" s="148">
        <v>18</v>
      </c>
    </row>
    <row r="21" spans="2:13" ht="21.75" customHeight="1" x14ac:dyDescent="0.55000000000000004">
      <c r="B21" s="61" t="s">
        <v>1288</v>
      </c>
      <c r="M21" s="148">
        <v>19</v>
      </c>
    </row>
    <row r="22" spans="2:13" ht="21.75" customHeight="1" x14ac:dyDescent="0.55000000000000004">
      <c r="B22" s="61" t="s">
        <v>1289</v>
      </c>
      <c r="M22" s="150">
        <v>24</v>
      </c>
    </row>
    <row r="23" spans="2:13" ht="21.75" customHeight="1" x14ac:dyDescent="0.55000000000000004">
      <c r="B23" s="61" t="s">
        <v>1290</v>
      </c>
      <c r="M23" s="150">
        <v>29</v>
      </c>
    </row>
    <row r="24" spans="2:13" ht="21.75" customHeight="1" x14ac:dyDescent="0.55000000000000004">
      <c r="B24" s="61" t="s">
        <v>1291</v>
      </c>
      <c r="M24" s="150">
        <v>34</v>
      </c>
    </row>
    <row r="25" spans="2:13" ht="21.75" customHeight="1" x14ac:dyDescent="0.55000000000000004">
      <c r="B25" s="61" t="s">
        <v>1292</v>
      </c>
      <c r="M25" s="150">
        <v>36</v>
      </c>
    </row>
    <row r="26" spans="2:13" ht="21.75" customHeight="1" x14ac:dyDescent="0.55000000000000004">
      <c r="B26" s="61" t="s">
        <v>1293</v>
      </c>
      <c r="M26" s="150">
        <v>43</v>
      </c>
    </row>
    <row r="27" spans="2:13" ht="21.75" customHeight="1" x14ac:dyDescent="0.55000000000000004">
      <c r="B27" s="149" t="s">
        <v>1294</v>
      </c>
      <c r="M27" s="150">
        <v>50</v>
      </c>
    </row>
    <row r="28" spans="2:13" ht="21.75" customHeight="1" x14ac:dyDescent="0.55000000000000004">
      <c r="B28" s="149" t="s">
        <v>1295</v>
      </c>
      <c r="M28" s="150">
        <v>51</v>
      </c>
    </row>
    <row r="29" spans="2:13" ht="21.75" customHeight="1" x14ac:dyDescent="0.55000000000000004">
      <c r="B29" s="149" t="s">
        <v>168</v>
      </c>
      <c r="M29" s="150"/>
    </row>
    <row r="30" spans="2:13" ht="21.75" customHeight="1" x14ac:dyDescent="0.55000000000000004">
      <c r="B30" s="230"/>
      <c r="M30" s="150"/>
    </row>
    <row r="31" spans="2:13" ht="21.75" customHeight="1" x14ac:dyDescent="0.55000000000000004">
      <c r="M31" s="150"/>
    </row>
    <row r="32" spans="2:13" ht="21.75" customHeight="1" x14ac:dyDescent="0.55000000000000004">
      <c r="M32" s="150"/>
    </row>
  </sheetData>
  <pageMargins left="0.59055118110236227" right="0.19685039370078741" top="0.39370078740157483" bottom="0.19685039370078741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19"/>
  <sheetViews>
    <sheetView topLeftCell="A31" workbookViewId="0">
      <selection activeCell="A3" sqref="A3:A5"/>
    </sheetView>
  </sheetViews>
  <sheetFormatPr defaultColWidth="8" defaultRowHeight="21" x14ac:dyDescent="0.45"/>
  <cols>
    <col min="1" max="1" width="4.625" style="276" customWidth="1"/>
    <col min="2" max="2" width="14.125" style="276" customWidth="1"/>
    <col min="3" max="3" width="12.125" style="276" customWidth="1"/>
    <col min="4" max="4" width="49.5" style="276" bestFit="1" customWidth="1"/>
    <col min="5" max="5" width="19.625" style="276" customWidth="1"/>
    <col min="6" max="6" width="22.375" style="276" customWidth="1"/>
    <col min="7" max="16384" width="8" style="276"/>
  </cols>
  <sheetData>
    <row r="1" spans="1:10" ht="21.75" customHeight="1" x14ac:dyDescent="0.45">
      <c r="A1" s="272"/>
      <c r="B1" s="272"/>
      <c r="C1" s="272"/>
      <c r="D1" s="273"/>
      <c r="E1" s="274"/>
      <c r="F1" s="275">
        <v>5</v>
      </c>
    </row>
    <row r="2" spans="1:10" ht="25.5" customHeight="1" x14ac:dyDescent="0.65">
      <c r="A2" s="277" t="s">
        <v>823</v>
      </c>
      <c r="B2" s="277"/>
      <c r="C2" s="272"/>
      <c r="D2" s="272"/>
      <c r="E2" s="273"/>
    </row>
    <row r="3" spans="1:10" ht="21" customHeight="1" x14ac:dyDescent="0.45">
      <c r="A3" s="1079" t="s">
        <v>41</v>
      </c>
      <c r="B3" s="1082" t="s">
        <v>824</v>
      </c>
      <c r="C3" s="1083"/>
      <c r="D3" s="1079" t="s">
        <v>825</v>
      </c>
      <c r="E3" s="1088" t="s">
        <v>826</v>
      </c>
      <c r="F3" s="1089"/>
    </row>
    <row r="4" spans="1:10" ht="21" customHeight="1" x14ac:dyDescent="0.45">
      <c r="A4" s="1080"/>
      <c r="B4" s="1084"/>
      <c r="C4" s="1085"/>
      <c r="D4" s="1080"/>
      <c r="E4" s="278" t="s">
        <v>827</v>
      </c>
      <c r="F4" s="278" t="s">
        <v>322</v>
      </c>
    </row>
    <row r="5" spans="1:10" ht="21" customHeight="1" x14ac:dyDescent="0.45">
      <c r="A5" s="1081"/>
      <c r="B5" s="1086"/>
      <c r="C5" s="1087"/>
      <c r="D5" s="1081"/>
      <c r="E5" s="279"/>
      <c r="F5" s="279"/>
      <c r="H5" s="280"/>
      <c r="I5" s="280"/>
      <c r="J5" s="280"/>
    </row>
    <row r="6" spans="1:10" ht="22.5" customHeight="1" x14ac:dyDescent="0.55000000000000004">
      <c r="A6" s="281">
        <v>1</v>
      </c>
      <c r="B6" s="282" t="s">
        <v>972</v>
      </c>
      <c r="C6" s="283" t="s">
        <v>973</v>
      </c>
      <c r="D6" s="284" t="s">
        <v>828</v>
      </c>
      <c r="E6" s="285" t="s">
        <v>829</v>
      </c>
      <c r="F6" s="286" t="s">
        <v>971</v>
      </c>
    </row>
    <row r="7" spans="1:10" ht="22.5" customHeight="1" x14ac:dyDescent="0.55000000000000004">
      <c r="A7" s="287">
        <v>2</v>
      </c>
      <c r="B7" s="288" t="s">
        <v>830</v>
      </c>
      <c r="C7" s="289" t="s">
        <v>831</v>
      </c>
      <c r="D7" s="290" t="s">
        <v>832</v>
      </c>
      <c r="E7" s="291" t="s">
        <v>833</v>
      </c>
      <c r="F7" s="293" t="s">
        <v>834</v>
      </c>
    </row>
    <row r="8" spans="1:10" ht="22.5" customHeight="1" x14ac:dyDescent="0.55000000000000004">
      <c r="A8" s="287">
        <v>3</v>
      </c>
      <c r="B8" s="294" t="s">
        <v>835</v>
      </c>
      <c r="C8" s="295" t="s">
        <v>836</v>
      </c>
      <c r="D8" s="296" t="s">
        <v>832</v>
      </c>
      <c r="E8" s="291" t="s">
        <v>837</v>
      </c>
      <c r="F8" s="297" t="s">
        <v>838</v>
      </c>
    </row>
    <row r="9" spans="1:10" ht="22.5" customHeight="1" x14ac:dyDescent="0.55000000000000004">
      <c r="A9" s="287">
        <v>4</v>
      </c>
      <c r="B9" s="288" t="s">
        <v>974</v>
      </c>
      <c r="C9" s="289" t="s">
        <v>975</v>
      </c>
      <c r="D9" s="290" t="s">
        <v>832</v>
      </c>
      <c r="E9" s="291" t="s">
        <v>829</v>
      </c>
      <c r="F9" s="297" t="s">
        <v>976</v>
      </c>
    </row>
    <row r="10" spans="1:10" ht="22.5" customHeight="1" x14ac:dyDescent="0.55000000000000004">
      <c r="A10" s="298">
        <v>5</v>
      </c>
      <c r="B10" s="299" t="s">
        <v>839</v>
      </c>
      <c r="C10" s="300" t="s">
        <v>840</v>
      </c>
      <c r="D10" s="292" t="s">
        <v>841</v>
      </c>
      <c r="E10" s="291" t="s">
        <v>953</v>
      </c>
      <c r="F10" s="301" t="s">
        <v>842</v>
      </c>
    </row>
    <row r="11" spans="1:10" ht="22.5" customHeight="1" x14ac:dyDescent="0.55000000000000004">
      <c r="A11" s="298">
        <v>6</v>
      </c>
      <c r="B11" s="299" t="s">
        <v>843</v>
      </c>
      <c r="C11" s="300" t="s">
        <v>844</v>
      </c>
      <c r="D11" s="292" t="s">
        <v>845</v>
      </c>
      <c r="E11" s="291" t="s">
        <v>846</v>
      </c>
      <c r="F11" s="301" t="s">
        <v>847</v>
      </c>
    </row>
    <row r="12" spans="1:10" ht="22.5" customHeight="1" x14ac:dyDescent="0.55000000000000004">
      <c r="A12" s="298">
        <v>7</v>
      </c>
      <c r="B12" s="299" t="s">
        <v>848</v>
      </c>
      <c r="C12" s="300" t="s">
        <v>849</v>
      </c>
      <c r="D12" s="302" t="s">
        <v>952</v>
      </c>
      <c r="E12" s="291"/>
      <c r="F12" s="301" t="s">
        <v>850</v>
      </c>
    </row>
    <row r="13" spans="1:10" ht="22.5" customHeight="1" x14ac:dyDescent="0.55000000000000004">
      <c r="A13" s="298">
        <v>8</v>
      </c>
      <c r="B13" s="299" t="s">
        <v>851</v>
      </c>
      <c r="C13" s="300" t="s">
        <v>852</v>
      </c>
      <c r="D13" s="303" t="s">
        <v>853</v>
      </c>
      <c r="E13" s="291" t="s">
        <v>833</v>
      </c>
      <c r="F13" s="301" t="s">
        <v>854</v>
      </c>
    </row>
    <row r="14" spans="1:10" ht="22.5" customHeight="1" x14ac:dyDescent="0.55000000000000004">
      <c r="A14" s="298">
        <v>9</v>
      </c>
      <c r="B14" s="294" t="s">
        <v>855</v>
      </c>
      <c r="C14" s="295" t="s">
        <v>856</v>
      </c>
      <c r="D14" s="292" t="s">
        <v>857</v>
      </c>
      <c r="E14" s="291" t="s">
        <v>837</v>
      </c>
      <c r="F14" s="301" t="s">
        <v>858</v>
      </c>
    </row>
    <row r="15" spans="1:10" s="816" customFormat="1" ht="22.5" customHeight="1" x14ac:dyDescent="0.55000000000000004">
      <c r="A15" s="813">
        <v>10</v>
      </c>
      <c r="B15" s="299" t="s">
        <v>935</v>
      </c>
      <c r="C15" s="300" t="s">
        <v>936</v>
      </c>
      <c r="D15" s="814" t="s">
        <v>859</v>
      </c>
      <c r="E15" s="815" t="s">
        <v>837</v>
      </c>
      <c r="F15" s="301" t="s">
        <v>1019</v>
      </c>
    </row>
    <row r="16" spans="1:10" ht="22.5" customHeight="1" x14ac:dyDescent="0.55000000000000004">
      <c r="A16" s="304">
        <v>11</v>
      </c>
      <c r="B16" s="305" t="s">
        <v>860</v>
      </c>
      <c r="C16" s="306" t="s">
        <v>861</v>
      </c>
      <c r="D16" s="307" t="s">
        <v>862</v>
      </c>
      <c r="E16" s="308"/>
      <c r="F16" s="309" t="s">
        <v>863</v>
      </c>
    </row>
    <row r="17" spans="1:6" ht="22.5" customHeight="1" x14ac:dyDescent="0.55000000000000004">
      <c r="A17" s="298">
        <v>12</v>
      </c>
      <c r="B17" s="310" t="s">
        <v>864</v>
      </c>
      <c r="C17" s="300" t="s">
        <v>865</v>
      </c>
      <c r="D17" s="292" t="s">
        <v>866</v>
      </c>
      <c r="E17" s="291" t="s">
        <v>829</v>
      </c>
      <c r="F17" s="311" t="s">
        <v>867</v>
      </c>
    </row>
    <row r="18" spans="1:6" ht="22.5" customHeight="1" x14ac:dyDescent="0.55000000000000004">
      <c r="A18" s="298">
        <v>13</v>
      </c>
      <c r="B18" s="299" t="s">
        <v>868</v>
      </c>
      <c r="C18" s="299" t="s">
        <v>869</v>
      </c>
      <c r="D18" s="292" t="s">
        <v>870</v>
      </c>
      <c r="E18" s="291" t="s">
        <v>871</v>
      </c>
      <c r="F18" s="312" t="s">
        <v>977</v>
      </c>
    </row>
    <row r="19" spans="1:6" ht="22.5" customHeight="1" x14ac:dyDescent="0.55000000000000004">
      <c r="A19" s="313">
        <v>14</v>
      </c>
      <c r="B19" s="314" t="s">
        <v>872</v>
      </c>
      <c r="C19" s="315" t="s">
        <v>873</v>
      </c>
      <c r="D19" s="316" t="s">
        <v>874</v>
      </c>
      <c r="E19" s="317" t="s">
        <v>875</v>
      </c>
      <c r="F19" s="318" t="s">
        <v>876</v>
      </c>
    </row>
  </sheetData>
  <mergeCells count="4">
    <mergeCell ref="A3:A5"/>
    <mergeCell ref="B3:C5"/>
    <mergeCell ref="D3:D5"/>
    <mergeCell ref="E3:F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33"/>
  <sheetViews>
    <sheetView zoomScaleNormal="100" workbookViewId="0">
      <selection activeCell="A3" sqref="A3"/>
    </sheetView>
  </sheetViews>
  <sheetFormatPr defaultRowHeight="21.75" x14ac:dyDescent="0.5"/>
  <cols>
    <col min="1" max="1" width="33.875" style="542" customWidth="1"/>
    <col min="2" max="10" width="11.5" style="542" customWidth="1"/>
    <col min="11" max="16384" width="9" style="542"/>
  </cols>
  <sheetData>
    <row r="1" spans="1:10" ht="21" x14ac:dyDescent="0.35">
      <c r="I1" s="543"/>
      <c r="J1" s="938">
        <v>6</v>
      </c>
    </row>
    <row r="2" spans="1:10" ht="27.75" x14ac:dyDescent="0.65">
      <c r="A2" s="544" t="s">
        <v>877</v>
      </c>
    </row>
    <row r="3" spans="1:10" ht="19.5" customHeight="1" x14ac:dyDescent="0.5">
      <c r="A3" s="881" t="s">
        <v>957</v>
      </c>
      <c r="B3" s="545" t="s">
        <v>956</v>
      </c>
      <c r="C3" s="546"/>
      <c r="D3" s="933"/>
      <c r="E3" s="545" t="s">
        <v>1262</v>
      </c>
      <c r="F3" s="546"/>
      <c r="G3" s="547"/>
      <c r="H3" s="1090" t="s">
        <v>1102</v>
      </c>
      <c r="I3" s="1091"/>
      <c r="J3" s="1092"/>
    </row>
    <row r="4" spans="1:10" ht="19.5" customHeight="1" x14ac:dyDescent="0.5">
      <c r="A4" s="548"/>
      <c r="B4" s="549" t="s">
        <v>74</v>
      </c>
      <c r="C4" s="550" t="s">
        <v>75</v>
      </c>
      <c r="D4" s="513" t="s">
        <v>44</v>
      </c>
      <c r="E4" s="549" t="s">
        <v>74</v>
      </c>
      <c r="F4" s="550" t="s">
        <v>75</v>
      </c>
      <c r="G4" s="551" t="s">
        <v>44</v>
      </c>
      <c r="H4" s="552" t="s">
        <v>74</v>
      </c>
      <c r="I4" s="550" t="s">
        <v>75</v>
      </c>
      <c r="J4" s="551" t="s">
        <v>44</v>
      </c>
    </row>
    <row r="5" spans="1:10" s="554" customFormat="1" ht="19.5" customHeight="1" x14ac:dyDescent="0.5">
      <c r="A5" s="553" t="s">
        <v>958</v>
      </c>
      <c r="B5" s="568">
        <v>3</v>
      </c>
      <c r="C5" s="569">
        <v>1</v>
      </c>
      <c r="D5" s="571">
        <f>SUM(B5:C5)</f>
        <v>4</v>
      </c>
      <c r="E5" s="570"/>
      <c r="F5" s="868"/>
      <c r="G5" s="572"/>
      <c r="H5" s="937">
        <f t="shared" ref="H5:I7" si="0">B5+E5</f>
        <v>3</v>
      </c>
      <c r="I5" s="868">
        <f t="shared" si="0"/>
        <v>1</v>
      </c>
      <c r="J5" s="572">
        <f>SUM(H5:I5)</f>
        <v>4</v>
      </c>
    </row>
    <row r="6" spans="1:10" ht="19.5" customHeight="1" x14ac:dyDescent="0.5">
      <c r="A6" s="555" t="s">
        <v>878</v>
      </c>
      <c r="B6" s="556">
        <v>1</v>
      </c>
      <c r="C6" s="557">
        <v>6</v>
      </c>
      <c r="D6" s="559">
        <f>SUM(B6:C6)</f>
        <v>7</v>
      </c>
      <c r="E6" s="556">
        <v>7</v>
      </c>
      <c r="F6" s="557">
        <v>4</v>
      </c>
      <c r="G6" s="560">
        <f>SUM(E6:F6)</f>
        <v>11</v>
      </c>
      <c r="H6" s="934">
        <f t="shared" si="0"/>
        <v>8</v>
      </c>
      <c r="I6" s="558">
        <f t="shared" si="0"/>
        <v>10</v>
      </c>
      <c r="J6" s="560">
        <f>SUM(H6:I6)</f>
        <v>18</v>
      </c>
    </row>
    <row r="7" spans="1:10" ht="19.5" customHeight="1" x14ac:dyDescent="0.5">
      <c r="A7" s="555" t="s">
        <v>879</v>
      </c>
      <c r="B7" s="556">
        <v>2</v>
      </c>
      <c r="C7" s="557">
        <v>5</v>
      </c>
      <c r="D7" s="559">
        <f t="shared" ref="D7:D16" si="1">SUM(B7:C7)</f>
        <v>7</v>
      </c>
      <c r="E7" s="556">
        <v>1</v>
      </c>
      <c r="F7" s="557"/>
      <c r="G7" s="560">
        <v>1</v>
      </c>
      <c r="H7" s="934">
        <f t="shared" si="0"/>
        <v>3</v>
      </c>
      <c r="I7" s="558">
        <f t="shared" si="0"/>
        <v>5</v>
      </c>
      <c r="J7" s="560">
        <f>SUM(H7:I7)</f>
        <v>8</v>
      </c>
    </row>
    <row r="8" spans="1:10" ht="19.5" customHeight="1" x14ac:dyDescent="0.5">
      <c r="A8" s="561" t="s">
        <v>959</v>
      </c>
      <c r="B8" s="556"/>
      <c r="C8" s="557"/>
      <c r="D8" s="559"/>
      <c r="E8" s="556">
        <v>1</v>
      </c>
      <c r="F8" s="557"/>
      <c r="G8" s="560">
        <v>1</v>
      </c>
      <c r="H8" s="934">
        <f t="shared" ref="H8:H12" si="2">B8+E8</f>
        <v>1</v>
      </c>
      <c r="I8" s="558">
        <f t="shared" ref="I8:I12" si="3">C8+F8</f>
        <v>0</v>
      </c>
      <c r="J8" s="560">
        <f t="shared" ref="J8:J12" si="4">SUM(H8:I8)</f>
        <v>1</v>
      </c>
    </row>
    <row r="9" spans="1:10" ht="19.5" customHeight="1" x14ac:dyDescent="0.5">
      <c r="A9" s="567" t="s">
        <v>960</v>
      </c>
      <c r="B9" s="556"/>
      <c r="C9" s="557"/>
      <c r="D9" s="559"/>
      <c r="E9" s="556"/>
      <c r="F9" s="557"/>
      <c r="G9" s="560"/>
      <c r="H9" s="934">
        <f t="shared" si="2"/>
        <v>0</v>
      </c>
      <c r="I9" s="558">
        <f t="shared" si="3"/>
        <v>0</v>
      </c>
      <c r="J9" s="560">
        <f t="shared" si="4"/>
        <v>0</v>
      </c>
    </row>
    <row r="10" spans="1:10" ht="19.5" customHeight="1" x14ac:dyDescent="0.5">
      <c r="A10" s="573" t="s">
        <v>880</v>
      </c>
      <c r="B10" s="556">
        <v>3</v>
      </c>
      <c r="C10" s="557">
        <v>7</v>
      </c>
      <c r="D10" s="559">
        <f t="shared" si="1"/>
        <v>10</v>
      </c>
      <c r="E10" s="556">
        <v>1</v>
      </c>
      <c r="F10" s="557">
        <v>1</v>
      </c>
      <c r="G10" s="560">
        <v>2</v>
      </c>
      <c r="H10" s="934">
        <f t="shared" si="2"/>
        <v>4</v>
      </c>
      <c r="I10" s="558">
        <f t="shared" si="3"/>
        <v>8</v>
      </c>
      <c r="J10" s="560">
        <f t="shared" si="4"/>
        <v>12</v>
      </c>
    </row>
    <row r="11" spans="1:10" ht="19.5" customHeight="1" x14ac:dyDescent="0.5">
      <c r="A11" s="555" t="s">
        <v>881</v>
      </c>
      <c r="B11" s="556">
        <v>1</v>
      </c>
      <c r="C11" s="557">
        <v>7</v>
      </c>
      <c r="D11" s="559">
        <f t="shared" si="1"/>
        <v>8</v>
      </c>
      <c r="E11" s="556"/>
      <c r="F11" s="557">
        <v>1</v>
      </c>
      <c r="G11" s="560">
        <v>1</v>
      </c>
      <c r="H11" s="934">
        <f t="shared" si="2"/>
        <v>1</v>
      </c>
      <c r="I11" s="558">
        <f t="shared" si="3"/>
        <v>8</v>
      </c>
      <c r="J11" s="560">
        <f t="shared" si="4"/>
        <v>9</v>
      </c>
    </row>
    <row r="12" spans="1:10" x14ac:dyDescent="0.5">
      <c r="A12" s="555" t="s">
        <v>882</v>
      </c>
      <c r="B12" s="556"/>
      <c r="C12" s="557">
        <v>1</v>
      </c>
      <c r="D12" s="559">
        <f t="shared" si="1"/>
        <v>1</v>
      </c>
      <c r="E12" s="556"/>
      <c r="F12" s="557"/>
      <c r="G12" s="560"/>
      <c r="H12" s="934">
        <f t="shared" si="2"/>
        <v>0</v>
      </c>
      <c r="I12" s="558">
        <f t="shared" si="3"/>
        <v>1</v>
      </c>
      <c r="J12" s="560">
        <f t="shared" si="4"/>
        <v>1</v>
      </c>
    </row>
    <row r="13" spans="1:10" x14ac:dyDescent="0.5">
      <c r="A13" s="555" t="s">
        <v>961</v>
      </c>
      <c r="B13" s="556">
        <v>5</v>
      </c>
      <c r="C13" s="557">
        <v>9</v>
      </c>
      <c r="D13" s="559">
        <f t="shared" si="1"/>
        <v>14</v>
      </c>
      <c r="E13" s="556"/>
      <c r="F13" s="557"/>
      <c r="G13" s="560"/>
      <c r="H13" s="934">
        <f t="shared" ref="H13:H16" si="5">B13+E13</f>
        <v>5</v>
      </c>
      <c r="I13" s="558">
        <f t="shared" ref="I13:I16" si="6">C13+F13</f>
        <v>9</v>
      </c>
      <c r="J13" s="560">
        <f t="shared" ref="J13:J16" si="7">SUM(H13:I13)</f>
        <v>14</v>
      </c>
    </row>
    <row r="14" spans="1:10" x14ac:dyDescent="0.5">
      <c r="A14" s="555" t="s">
        <v>884</v>
      </c>
      <c r="B14" s="556">
        <v>1</v>
      </c>
      <c r="C14" s="557">
        <v>6</v>
      </c>
      <c r="D14" s="559">
        <f t="shared" si="1"/>
        <v>7</v>
      </c>
      <c r="E14" s="556"/>
      <c r="F14" s="557">
        <v>2</v>
      </c>
      <c r="G14" s="560">
        <v>2</v>
      </c>
      <c r="H14" s="934">
        <f t="shared" si="5"/>
        <v>1</v>
      </c>
      <c r="I14" s="558">
        <f t="shared" si="6"/>
        <v>8</v>
      </c>
      <c r="J14" s="560">
        <f t="shared" si="7"/>
        <v>9</v>
      </c>
    </row>
    <row r="15" spans="1:10" ht="19.5" customHeight="1" x14ac:dyDescent="0.5">
      <c r="A15" s="561" t="s">
        <v>885</v>
      </c>
      <c r="B15" s="556"/>
      <c r="C15" s="557">
        <v>3</v>
      </c>
      <c r="D15" s="559">
        <f t="shared" si="1"/>
        <v>3</v>
      </c>
      <c r="E15" s="556"/>
      <c r="F15" s="557"/>
      <c r="G15" s="560"/>
      <c r="H15" s="934">
        <f t="shared" si="5"/>
        <v>0</v>
      </c>
      <c r="I15" s="558">
        <f t="shared" si="6"/>
        <v>3</v>
      </c>
      <c r="J15" s="560">
        <f t="shared" si="7"/>
        <v>3</v>
      </c>
    </row>
    <row r="16" spans="1:10" x14ac:dyDescent="0.5">
      <c r="A16" s="574" t="s">
        <v>883</v>
      </c>
      <c r="B16" s="562"/>
      <c r="C16" s="563">
        <v>2</v>
      </c>
      <c r="D16" s="565">
        <f t="shared" si="1"/>
        <v>2</v>
      </c>
      <c r="E16" s="562"/>
      <c r="F16" s="563"/>
      <c r="G16" s="566"/>
      <c r="H16" s="935">
        <f t="shared" si="5"/>
        <v>0</v>
      </c>
      <c r="I16" s="564">
        <f t="shared" si="6"/>
        <v>2</v>
      </c>
      <c r="J16" s="566">
        <f t="shared" si="7"/>
        <v>2</v>
      </c>
    </row>
    <row r="17" spans="1:10" ht="18" customHeight="1" x14ac:dyDescent="0.5">
      <c r="A17" s="575" t="s">
        <v>44</v>
      </c>
      <c r="B17" s="576">
        <f>SUM(B5:B16)</f>
        <v>16</v>
      </c>
      <c r="C17" s="577">
        <f>SUM(C5:C16)</f>
        <v>47</v>
      </c>
      <c r="D17" s="936">
        <f>SUM(D5:D16)</f>
        <v>63</v>
      </c>
      <c r="E17" s="576">
        <f>SUM(E6:E16)</f>
        <v>10</v>
      </c>
      <c r="F17" s="577">
        <f>SUM(F6:F16)</f>
        <v>8</v>
      </c>
      <c r="G17" s="932">
        <f>SUM(G6:G16)</f>
        <v>18</v>
      </c>
      <c r="H17" s="578">
        <f>SUM(H5:H16)</f>
        <v>26</v>
      </c>
      <c r="I17" s="577">
        <f>SUM(I5:I16)</f>
        <v>55</v>
      </c>
      <c r="J17" s="932">
        <f>SUM(H17:I17)</f>
        <v>81</v>
      </c>
    </row>
    <row r="18" spans="1:10" x14ac:dyDescent="0.5">
      <c r="A18" s="579"/>
      <c r="B18" s="580"/>
      <c r="C18" s="581"/>
      <c r="D18" s="581"/>
      <c r="E18" s="581"/>
      <c r="F18" s="581"/>
      <c r="G18" s="581"/>
      <c r="H18" s="581"/>
      <c r="I18" s="581"/>
      <c r="J18" s="581"/>
    </row>
    <row r="19" spans="1:10" x14ac:dyDescent="0.5">
      <c r="B19" s="554"/>
    </row>
    <row r="20" spans="1:10" x14ac:dyDescent="0.5">
      <c r="B20" s="554"/>
      <c r="C20" s="554"/>
    </row>
    <row r="23" spans="1:10" x14ac:dyDescent="0.5">
      <c r="H23" s="554"/>
    </row>
    <row r="24" spans="1:10" s="554" customFormat="1" x14ac:dyDescent="0.5">
      <c r="B24" s="542"/>
    </row>
    <row r="25" spans="1:10" s="554" customFormat="1" x14ac:dyDescent="0.5"/>
    <row r="26" spans="1:10" s="554" customFormat="1" x14ac:dyDescent="0.5">
      <c r="B26" s="542"/>
    </row>
    <row r="27" spans="1:10" x14ac:dyDescent="0.5">
      <c r="B27" s="554"/>
      <c r="C27" s="554"/>
      <c r="H27" s="582"/>
    </row>
    <row r="29" spans="1:10" x14ac:dyDescent="0.5">
      <c r="H29" s="554"/>
    </row>
    <row r="30" spans="1:10" x14ac:dyDescent="0.5">
      <c r="H30" s="554"/>
    </row>
    <row r="31" spans="1:10" s="554" customFormat="1" x14ac:dyDescent="0.5"/>
    <row r="32" spans="1:10" s="554" customFormat="1" ht="15" customHeight="1" x14ac:dyDescent="0.5">
      <c r="B32" s="542"/>
    </row>
    <row r="33" spans="2:3" x14ac:dyDescent="0.5">
      <c r="B33" s="554"/>
      <c r="C33" s="554"/>
    </row>
  </sheetData>
  <mergeCells count="1">
    <mergeCell ref="H3:J3"/>
  </mergeCells>
  <printOptions horizontalCentered="1"/>
  <pageMargins left="0.78740157480314965" right="0.19685039370078741" top="0.39370078740157483" bottom="0.39370078740157483" header="0.39370078740157483" footer="0.62992125984251968"/>
  <pageSetup paperSize="9" scale="90" orientation="landscape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E33"/>
  <sheetViews>
    <sheetView workbookViewId="0">
      <selection activeCell="A3" sqref="A3"/>
    </sheetView>
  </sheetViews>
  <sheetFormatPr defaultColWidth="8" defaultRowHeight="24" x14ac:dyDescent="0.55000000000000004"/>
  <cols>
    <col min="1" max="1" width="8.125" style="319" customWidth="1"/>
    <col min="2" max="2" width="35.25" style="319" customWidth="1"/>
    <col min="3" max="3" width="33.125" style="319" customWidth="1"/>
    <col min="4" max="4" width="16.875" style="319" hidden="1" customWidth="1"/>
    <col min="5" max="5" width="44.375" style="319" customWidth="1"/>
    <col min="6" max="16384" width="8" style="319"/>
  </cols>
  <sheetData>
    <row r="1" spans="1:5" ht="21.75" customHeight="1" x14ac:dyDescent="0.35">
      <c r="E1" s="320">
        <v>7</v>
      </c>
    </row>
    <row r="2" spans="1:5" ht="21.75" customHeight="1" x14ac:dyDescent="0.65">
      <c r="A2" s="321" t="s">
        <v>963</v>
      </c>
      <c r="B2" s="322"/>
      <c r="C2" s="322"/>
      <c r="D2" s="322"/>
    </row>
    <row r="3" spans="1:5" ht="21.75" customHeight="1" x14ac:dyDescent="0.55000000000000004">
      <c r="A3" s="323" t="s">
        <v>41</v>
      </c>
      <c r="B3" s="324" t="s">
        <v>886</v>
      </c>
      <c r="C3" s="324" t="s">
        <v>42</v>
      </c>
      <c r="D3" s="324" t="s">
        <v>887</v>
      </c>
      <c r="E3" s="324" t="s">
        <v>888</v>
      </c>
    </row>
    <row r="4" spans="1:5" ht="19.5" customHeight="1" x14ac:dyDescent="0.55000000000000004">
      <c r="A4" s="439">
        <v>1</v>
      </c>
      <c r="B4" s="440" t="s">
        <v>889</v>
      </c>
      <c r="C4" s="440" t="s">
        <v>52</v>
      </c>
      <c r="D4" s="441">
        <v>9</v>
      </c>
      <c r="E4" s="325"/>
    </row>
    <row r="5" spans="1:5" ht="19.5" customHeight="1" x14ac:dyDescent="0.55000000000000004">
      <c r="A5" s="442">
        <v>2</v>
      </c>
      <c r="B5" s="443" t="s">
        <v>890</v>
      </c>
      <c r="C5" s="443" t="s">
        <v>52</v>
      </c>
      <c r="D5" s="444">
        <v>9</v>
      </c>
      <c r="E5" s="326"/>
    </row>
    <row r="6" spans="1:5" ht="19.5" customHeight="1" x14ac:dyDescent="0.55000000000000004">
      <c r="A6" s="445">
        <v>3</v>
      </c>
      <c r="B6" s="446" t="s">
        <v>891</v>
      </c>
      <c r="C6" s="446" t="s">
        <v>52</v>
      </c>
      <c r="D6" s="447">
        <v>11</v>
      </c>
      <c r="E6" s="326"/>
    </row>
    <row r="7" spans="1:5" ht="19.5" customHeight="1" x14ac:dyDescent="0.55000000000000004">
      <c r="A7" s="442">
        <v>4</v>
      </c>
      <c r="B7" s="448" t="s">
        <v>892</v>
      </c>
      <c r="C7" s="443" t="s">
        <v>52</v>
      </c>
      <c r="D7" s="449">
        <v>7</v>
      </c>
      <c r="E7" s="327" t="s">
        <v>893</v>
      </c>
    </row>
    <row r="8" spans="1:5" ht="19.5" customHeight="1" x14ac:dyDescent="0.55000000000000004">
      <c r="A8" s="442">
        <v>5</v>
      </c>
      <c r="B8" s="448" t="s">
        <v>204</v>
      </c>
      <c r="C8" s="443" t="s">
        <v>52</v>
      </c>
      <c r="D8" s="444">
        <v>1</v>
      </c>
      <c r="E8" s="326"/>
    </row>
    <row r="9" spans="1:5" ht="19.5" customHeight="1" x14ac:dyDescent="0.55000000000000004">
      <c r="A9" s="450">
        <v>6</v>
      </c>
      <c r="B9" s="443" t="s">
        <v>894</v>
      </c>
      <c r="C9" s="443" t="s">
        <v>52</v>
      </c>
      <c r="D9" s="444">
        <v>8</v>
      </c>
      <c r="E9" s="327"/>
    </row>
    <row r="10" spans="1:5" ht="19.5" customHeight="1" x14ac:dyDescent="0.55000000000000004">
      <c r="A10" s="442">
        <v>7</v>
      </c>
      <c r="B10" s="443" t="s">
        <v>52</v>
      </c>
      <c r="C10" s="443" t="s">
        <v>52</v>
      </c>
      <c r="D10" s="444">
        <v>6</v>
      </c>
      <c r="E10" s="326"/>
    </row>
    <row r="11" spans="1:5" ht="19.5" customHeight="1" x14ac:dyDescent="0.55000000000000004">
      <c r="A11" s="451">
        <v>8</v>
      </c>
      <c r="B11" s="446" t="s">
        <v>895</v>
      </c>
      <c r="C11" s="446" t="s">
        <v>52</v>
      </c>
      <c r="D11" s="447">
        <v>8</v>
      </c>
      <c r="E11" s="326"/>
    </row>
    <row r="12" spans="1:5" ht="19.5" customHeight="1" x14ac:dyDescent="0.55000000000000004">
      <c r="A12" s="439">
        <v>9</v>
      </c>
      <c r="B12" s="440" t="s">
        <v>897</v>
      </c>
      <c r="C12" s="440" t="s">
        <v>54</v>
      </c>
      <c r="D12" s="449"/>
      <c r="E12" s="328"/>
    </row>
    <row r="13" spans="1:5" ht="19.5" customHeight="1" x14ac:dyDescent="0.55000000000000004">
      <c r="A13" s="442">
        <v>10</v>
      </c>
      <c r="B13" s="448" t="s">
        <v>577</v>
      </c>
      <c r="C13" s="443" t="s">
        <v>54</v>
      </c>
      <c r="D13" s="449"/>
      <c r="E13" s="329"/>
    </row>
    <row r="14" spans="1:5" ht="19.5" customHeight="1" x14ac:dyDescent="0.55000000000000004">
      <c r="A14" s="442">
        <v>11</v>
      </c>
      <c r="B14" s="443" t="s">
        <v>898</v>
      </c>
      <c r="C14" s="443" t="s">
        <v>54</v>
      </c>
      <c r="D14" s="449"/>
      <c r="E14" s="329"/>
    </row>
    <row r="15" spans="1:5" ht="19.5" customHeight="1" x14ac:dyDescent="0.55000000000000004">
      <c r="A15" s="442">
        <v>12</v>
      </c>
      <c r="B15" s="443" t="s">
        <v>899</v>
      </c>
      <c r="C15" s="443" t="s">
        <v>54</v>
      </c>
      <c r="D15" s="449"/>
      <c r="E15" s="327" t="s">
        <v>907</v>
      </c>
    </row>
    <row r="16" spans="1:5" ht="19.5" customHeight="1" x14ac:dyDescent="0.55000000000000004">
      <c r="A16" s="442">
        <v>13</v>
      </c>
      <c r="B16" s="443" t="s">
        <v>900</v>
      </c>
      <c r="C16" s="443" t="s">
        <v>54</v>
      </c>
      <c r="D16" s="449"/>
      <c r="E16" s="329"/>
    </row>
    <row r="17" spans="1:5" ht="19.5" customHeight="1" x14ac:dyDescent="0.55000000000000004">
      <c r="A17" s="442">
        <v>14</v>
      </c>
      <c r="B17" s="443" t="s">
        <v>985</v>
      </c>
      <c r="C17" s="443" t="s">
        <v>54</v>
      </c>
      <c r="D17" s="449"/>
      <c r="E17" s="329"/>
    </row>
    <row r="18" spans="1:5" ht="19.5" customHeight="1" x14ac:dyDescent="0.55000000000000004">
      <c r="A18" s="456">
        <v>15</v>
      </c>
      <c r="B18" s="455" t="s">
        <v>896</v>
      </c>
      <c r="C18" s="452" t="s">
        <v>54</v>
      </c>
      <c r="D18" s="449"/>
      <c r="E18" s="330"/>
    </row>
    <row r="19" spans="1:5" ht="19.5" customHeight="1" x14ac:dyDescent="0.55000000000000004">
      <c r="A19" s="450">
        <v>16</v>
      </c>
      <c r="B19" s="454" t="s">
        <v>903</v>
      </c>
      <c r="C19" s="454" t="s">
        <v>55</v>
      </c>
      <c r="D19" s="449"/>
      <c r="E19" s="328"/>
    </row>
    <row r="20" spans="1:5" ht="19.5" customHeight="1" x14ac:dyDescent="0.55000000000000004">
      <c r="A20" s="442">
        <v>17</v>
      </c>
      <c r="B20" s="448" t="s">
        <v>901</v>
      </c>
      <c r="C20" s="448" t="s">
        <v>55</v>
      </c>
      <c r="D20" s="449">
        <v>5</v>
      </c>
      <c r="E20" s="329"/>
    </row>
    <row r="21" spans="1:5" ht="19.5" customHeight="1" x14ac:dyDescent="0.55000000000000004">
      <c r="A21" s="456">
        <v>18</v>
      </c>
      <c r="B21" s="455" t="s">
        <v>902</v>
      </c>
      <c r="C21" s="455" t="s">
        <v>55</v>
      </c>
      <c r="D21" s="444">
        <v>4</v>
      </c>
      <c r="E21" s="329"/>
    </row>
    <row r="22" spans="1:5" ht="19.5" customHeight="1" x14ac:dyDescent="0.55000000000000004">
      <c r="A22" s="450">
        <v>19</v>
      </c>
      <c r="B22" s="454" t="s">
        <v>904</v>
      </c>
      <c r="C22" s="454" t="s">
        <v>53</v>
      </c>
      <c r="D22" s="441">
        <v>7</v>
      </c>
      <c r="E22" s="326"/>
    </row>
    <row r="23" spans="1:5" ht="19.5" customHeight="1" x14ac:dyDescent="0.55000000000000004">
      <c r="A23" s="442">
        <v>20</v>
      </c>
      <c r="B23" s="443" t="s">
        <v>905</v>
      </c>
      <c r="C23" s="448" t="s">
        <v>53</v>
      </c>
      <c r="D23" s="444">
        <v>6</v>
      </c>
      <c r="E23" s="327" t="s">
        <v>986</v>
      </c>
    </row>
    <row r="24" spans="1:5" ht="19.5" customHeight="1" x14ac:dyDescent="0.55000000000000004">
      <c r="A24" s="456">
        <v>21</v>
      </c>
      <c r="B24" s="455" t="s">
        <v>906</v>
      </c>
      <c r="C24" s="455" t="s">
        <v>53</v>
      </c>
      <c r="D24" s="447">
        <v>8</v>
      </c>
      <c r="E24" s="327"/>
    </row>
    <row r="25" spans="1:5" ht="19.5" customHeight="1" x14ac:dyDescent="0.55000000000000004">
      <c r="A25" s="450">
        <v>22</v>
      </c>
      <c r="B25" s="453" t="s">
        <v>908</v>
      </c>
      <c r="C25" s="453" t="s">
        <v>56</v>
      </c>
      <c r="D25" s="441">
        <v>5</v>
      </c>
      <c r="E25" s="329"/>
    </row>
    <row r="26" spans="1:5" ht="19.5" customHeight="1" x14ac:dyDescent="0.55000000000000004">
      <c r="A26" s="442">
        <v>23</v>
      </c>
      <c r="B26" s="448" t="s">
        <v>733</v>
      </c>
      <c r="C26" s="448" t="s">
        <v>56</v>
      </c>
      <c r="D26" s="444">
        <v>5</v>
      </c>
      <c r="E26" s="329"/>
    </row>
    <row r="27" spans="1:5" ht="19.5" customHeight="1" x14ac:dyDescent="0.55000000000000004">
      <c r="A27" s="456">
        <v>24</v>
      </c>
      <c r="B27" s="455" t="s">
        <v>76</v>
      </c>
      <c r="C27" s="455" t="s">
        <v>56</v>
      </c>
      <c r="D27" s="447">
        <v>7</v>
      </c>
      <c r="E27" s="330"/>
    </row>
    <row r="28" spans="1:5" ht="21.75" customHeight="1" x14ac:dyDescent="0.55000000000000004"/>
    <row r="29" spans="1:5" ht="21.75" customHeight="1" x14ac:dyDescent="0.55000000000000004"/>
    <row r="30" spans="1:5" ht="21.75" customHeight="1" x14ac:dyDescent="0.55000000000000004"/>
    <row r="31" spans="1:5" ht="21.75" customHeight="1" x14ac:dyDescent="0.55000000000000004"/>
    <row r="32" spans="1:5" ht="21.75" customHeight="1" x14ac:dyDescent="0.55000000000000004"/>
    <row r="33" ht="21.75" customHeight="1" x14ac:dyDescent="0.55000000000000004"/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33"/>
  <sheetViews>
    <sheetView workbookViewId="0">
      <selection activeCell="B3" sqref="B3"/>
    </sheetView>
  </sheetViews>
  <sheetFormatPr defaultRowHeight="21.75" x14ac:dyDescent="0.5"/>
  <cols>
    <col min="1" max="1" width="5.375" style="331" customWidth="1"/>
    <col min="2" max="2" width="29.375" style="116" customWidth="1"/>
    <col min="3" max="3" width="7" style="118" customWidth="1"/>
    <col min="4" max="4" width="7" style="116" customWidth="1"/>
    <col min="5" max="14" width="7" style="118" customWidth="1"/>
    <col min="15" max="16384" width="9" style="116"/>
  </cols>
  <sheetData>
    <row r="1" spans="1:14" ht="21" x14ac:dyDescent="0.35">
      <c r="J1" s="332"/>
      <c r="N1" s="333">
        <v>8</v>
      </c>
    </row>
    <row r="2" spans="1:14" ht="27.75" x14ac:dyDescent="0.65">
      <c r="B2" s="277" t="s">
        <v>1263</v>
      </c>
      <c r="C2" s="334"/>
      <c r="E2" s="334"/>
      <c r="F2" s="334"/>
      <c r="G2" s="334"/>
      <c r="H2" s="334"/>
      <c r="I2" s="334"/>
      <c r="J2" s="334"/>
      <c r="K2" s="334"/>
      <c r="L2" s="334"/>
      <c r="M2" s="334"/>
      <c r="N2" s="334"/>
    </row>
    <row r="3" spans="1:14" ht="20.25" customHeight="1" x14ac:dyDescent="0.5">
      <c r="B3" s="366"/>
      <c r="C3" s="370" t="s">
        <v>909</v>
      </c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</row>
    <row r="4" spans="1:14" ht="20.25" customHeight="1" x14ac:dyDescent="0.5">
      <c r="B4" s="367" t="s">
        <v>910</v>
      </c>
      <c r="C4" s="370" t="s">
        <v>925</v>
      </c>
      <c r="D4" s="370"/>
      <c r="E4" s="370"/>
      <c r="F4" s="370"/>
      <c r="G4" s="370" t="s">
        <v>928</v>
      </c>
      <c r="H4" s="370"/>
      <c r="I4" s="370"/>
      <c r="J4" s="370"/>
      <c r="K4" s="370" t="s">
        <v>931</v>
      </c>
      <c r="L4" s="370"/>
      <c r="M4" s="370"/>
      <c r="N4" s="370"/>
    </row>
    <row r="5" spans="1:14" ht="20.25" customHeight="1" x14ac:dyDescent="0.5">
      <c r="B5" s="368"/>
      <c r="C5" s="368" t="s">
        <v>74</v>
      </c>
      <c r="D5" s="368" t="s">
        <v>75</v>
      </c>
      <c r="E5" s="368" t="s">
        <v>44</v>
      </c>
      <c r="F5" s="369" t="s">
        <v>45</v>
      </c>
      <c r="G5" s="369" t="s">
        <v>74</v>
      </c>
      <c r="H5" s="369" t="s">
        <v>75</v>
      </c>
      <c r="I5" s="369" t="s">
        <v>44</v>
      </c>
      <c r="J5" s="369" t="s">
        <v>45</v>
      </c>
      <c r="K5" s="369" t="s">
        <v>74</v>
      </c>
      <c r="L5" s="369" t="s">
        <v>75</v>
      </c>
      <c r="M5" s="369" t="s">
        <v>44</v>
      </c>
      <c r="N5" s="368" t="s">
        <v>45</v>
      </c>
    </row>
    <row r="6" spans="1:14" s="336" customFormat="1" ht="30.75" customHeight="1" x14ac:dyDescent="0.55000000000000004">
      <c r="A6" s="335"/>
      <c r="B6" s="371" t="s">
        <v>911</v>
      </c>
      <c r="C6" s="818">
        <v>1088</v>
      </c>
      <c r="D6" s="818">
        <v>1012</v>
      </c>
      <c r="E6" s="818">
        <v>2100</v>
      </c>
      <c r="F6" s="819"/>
      <c r="G6" s="818">
        <v>372</v>
      </c>
      <c r="H6" s="818">
        <v>249</v>
      </c>
      <c r="I6" s="818">
        <v>621</v>
      </c>
      <c r="J6" s="820"/>
      <c r="K6" s="818">
        <v>13</v>
      </c>
      <c r="L6" s="818">
        <v>18</v>
      </c>
      <c r="M6" s="818">
        <v>31</v>
      </c>
      <c r="N6" s="819"/>
    </row>
    <row r="7" spans="1:14" s="338" customFormat="1" ht="24" x14ac:dyDescent="0.55000000000000004">
      <c r="A7" s="337"/>
      <c r="B7" s="388" t="s">
        <v>912</v>
      </c>
      <c r="C7" s="821">
        <v>1088</v>
      </c>
      <c r="D7" s="821">
        <v>1012</v>
      </c>
      <c r="E7" s="821">
        <v>2100</v>
      </c>
      <c r="F7" s="391">
        <v>100</v>
      </c>
      <c r="G7" s="821">
        <v>362</v>
      </c>
      <c r="H7" s="821">
        <v>245</v>
      </c>
      <c r="I7" s="821">
        <v>607</v>
      </c>
      <c r="J7" s="822">
        <f>I7*100/I6</f>
        <v>97.745571658615134</v>
      </c>
      <c r="K7" s="821">
        <v>11</v>
      </c>
      <c r="L7" s="821">
        <v>17</v>
      </c>
      <c r="M7" s="821">
        <v>28</v>
      </c>
      <c r="N7" s="822">
        <f>M7*100/M6</f>
        <v>90.322580645161295</v>
      </c>
    </row>
    <row r="8" spans="1:14" s="338" customFormat="1" ht="24" x14ac:dyDescent="0.55000000000000004">
      <c r="A8" s="337"/>
      <c r="B8" s="388" t="s">
        <v>913</v>
      </c>
      <c r="C8" s="391"/>
      <c r="D8" s="391"/>
      <c r="E8" s="391"/>
      <c r="F8" s="391"/>
      <c r="G8" s="391">
        <v>10</v>
      </c>
      <c r="H8" s="391">
        <v>4</v>
      </c>
      <c r="I8" s="391">
        <v>14</v>
      </c>
      <c r="J8" s="822">
        <f>I8*100/I7</f>
        <v>2.3064250411861615</v>
      </c>
      <c r="K8" s="391">
        <v>2</v>
      </c>
      <c r="L8" s="391">
        <v>1</v>
      </c>
      <c r="M8" s="391">
        <v>3</v>
      </c>
      <c r="N8" s="822">
        <f>M8*100/M7</f>
        <v>10.714285714285714</v>
      </c>
    </row>
    <row r="9" spans="1:14" s="338" customFormat="1" ht="24" x14ac:dyDescent="0.55000000000000004">
      <c r="A9" s="337"/>
      <c r="B9" s="388" t="s">
        <v>914</v>
      </c>
      <c r="C9" s="391"/>
      <c r="D9" s="391"/>
      <c r="E9" s="391"/>
      <c r="F9" s="391"/>
      <c r="G9" s="391"/>
      <c r="H9" s="391"/>
      <c r="I9" s="391"/>
      <c r="J9" s="817"/>
      <c r="K9" s="391"/>
      <c r="L9" s="391"/>
      <c r="M9" s="391"/>
      <c r="N9" s="391"/>
    </row>
    <row r="10" spans="1:14" s="338" customFormat="1" ht="24" x14ac:dyDescent="0.55000000000000004">
      <c r="A10" s="337"/>
      <c r="B10" s="389" t="s">
        <v>915</v>
      </c>
      <c r="C10" s="392"/>
      <c r="D10" s="392"/>
      <c r="E10" s="392"/>
      <c r="F10" s="392"/>
      <c r="G10" s="392"/>
      <c r="H10" s="392"/>
      <c r="I10" s="392"/>
      <c r="J10" s="392"/>
      <c r="K10" s="392"/>
      <c r="L10" s="392"/>
      <c r="M10" s="392"/>
      <c r="N10" s="392"/>
    </row>
    <row r="11" spans="1:14" x14ac:dyDescent="0.5">
      <c r="B11" s="331"/>
      <c r="C11" s="339"/>
      <c r="D11" s="339"/>
      <c r="E11" s="339"/>
      <c r="F11" s="339"/>
      <c r="H11" s="339"/>
      <c r="I11" s="339"/>
      <c r="J11" s="339"/>
      <c r="L11" s="339"/>
      <c r="M11" s="339"/>
      <c r="N11" s="339"/>
    </row>
    <row r="13" spans="1:14" s="341" customFormat="1" x14ac:dyDescent="0.5">
      <c r="A13" s="340"/>
      <c r="B13" s="390"/>
      <c r="C13" s="342"/>
      <c r="E13" s="342"/>
      <c r="F13" s="342"/>
      <c r="G13" s="342"/>
      <c r="H13" s="342"/>
      <c r="I13" s="342"/>
      <c r="J13" s="342"/>
      <c r="K13" s="342"/>
    </row>
    <row r="14" spans="1:14" s="341" customFormat="1" x14ac:dyDescent="0.5">
      <c r="A14" s="340"/>
      <c r="B14" s="390"/>
      <c r="C14" s="342"/>
      <c r="E14" s="342"/>
      <c r="F14" s="342"/>
      <c r="G14" s="342"/>
      <c r="H14" s="342"/>
      <c r="I14" s="342"/>
      <c r="J14" s="342"/>
      <c r="K14" s="342"/>
    </row>
    <row r="15" spans="1:14" s="341" customFormat="1" x14ac:dyDescent="0.5">
      <c r="A15" s="340"/>
      <c r="B15" s="390"/>
      <c r="C15" s="342"/>
      <c r="E15" s="342"/>
      <c r="F15" s="342"/>
      <c r="G15" s="342"/>
      <c r="H15" s="342"/>
      <c r="I15" s="342"/>
      <c r="J15" s="342"/>
      <c r="K15" s="342"/>
    </row>
    <row r="16" spans="1:14" s="341" customFormat="1" x14ac:dyDescent="0.5">
      <c r="A16" s="340"/>
      <c r="B16" s="390"/>
      <c r="E16" s="342"/>
      <c r="F16" s="342"/>
      <c r="G16" s="342"/>
      <c r="H16" s="342"/>
      <c r="I16" s="342"/>
      <c r="J16" s="342"/>
      <c r="K16" s="342"/>
    </row>
    <row r="17" spans="1:14" s="341" customFormat="1" x14ac:dyDescent="0.5">
      <c r="A17" s="340"/>
      <c r="E17" s="342"/>
      <c r="F17" s="342"/>
      <c r="G17" s="342"/>
      <c r="H17" s="342"/>
      <c r="I17" s="342"/>
      <c r="J17" s="342"/>
      <c r="K17" s="342"/>
    </row>
    <row r="18" spans="1:14" s="341" customFormat="1" x14ac:dyDescent="0.5">
      <c r="A18" s="340"/>
      <c r="C18" s="342"/>
      <c r="G18" s="342"/>
      <c r="H18" s="342"/>
      <c r="I18" s="342"/>
      <c r="J18" s="342"/>
      <c r="K18" s="342"/>
    </row>
    <row r="19" spans="1:14" s="341" customFormat="1" x14ac:dyDescent="0.5">
      <c r="A19" s="340"/>
      <c r="D19" s="342"/>
      <c r="E19" s="342"/>
      <c r="F19" s="342"/>
      <c r="G19" s="342"/>
      <c r="H19" s="342"/>
      <c r="I19" s="342"/>
      <c r="J19" s="342"/>
      <c r="K19" s="342"/>
    </row>
    <row r="20" spans="1:14" s="341" customFormat="1" x14ac:dyDescent="0.5">
      <c r="A20" s="340"/>
      <c r="C20" s="342"/>
      <c r="D20" s="342"/>
      <c r="E20" s="342"/>
      <c r="F20" s="342"/>
      <c r="G20" s="342"/>
      <c r="H20" s="342"/>
      <c r="I20" s="342"/>
      <c r="J20" s="342"/>
      <c r="K20" s="342"/>
    </row>
    <row r="21" spans="1:14" s="341" customFormat="1" x14ac:dyDescent="0.5">
      <c r="A21" s="340"/>
      <c r="C21" s="342"/>
      <c r="E21" s="342"/>
      <c r="F21" s="342"/>
      <c r="G21" s="342"/>
      <c r="H21" s="342"/>
      <c r="I21" s="342"/>
      <c r="J21" s="342"/>
      <c r="K21" s="342"/>
    </row>
    <row r="22" spans="1:14" s="341" customFormat="1" x14ac:dyDescent="0.5">
      <c r="A22" s="340"/>
      <c r="C22" s="342"/>
      <c r="E22" s="342"/>
      <c r="F22" s="342"/>
      <c r="G22" s="342"/>
      <c r="H22" s="342"/>
      <c r="I22" s="342"/>
      <c r="J22" s="342"/>
      <c r="K22" s="342"/>
    </row>
    <row r="23" spans="1:14" s="341" customFormat="1" x14ac:dyDescent="0.5">
      <c r="A23" s="340"/>
      <c r="C23" s="342"/>
      <c r="E23" s="342"/>
      <c r="F23" s="342"/>
      <c r="G23" s="342"/>
      <c r="H23" s="342"/>
      <c r="I23" s="342"/>
      <c r="J23" s="342"/>
      <c r="K23" s="342"/>
    </row>
    <row r="24" spans="1:14" s="341" customFormat="1" x14ac:dyDescent="0.5">
      <c r="A24" s="340"/>
      <c r="C24" s="342"/>
      <c r="E24" s="342"/>
      <c r="F24" s="342"/>
      <c r="G24" s="342"/>
      <c r="H24" s="342"/>
      <c r="I24" s="342"/>
      <c r="J24" s="342"/>
      <c r="K24" s="342"/>
    </row>
    <row r="25" spans="1:14" s="341" customFormat="1" x14ac:dyDescent="0.5">
      <c r="A25" s="340"/>
      <c r="E25" s="342"/>
      <c r="F25" s="342"/>
      <c r="G25" s="342"/>
      <c r="H25" s="342"/>
      <c r="I25" s="342"/>
      <c r="J25" s="342"/>
      <c r="K25" s="342"/>
    </row>
    <row r="26" spans="1:14" s="341" customFormat="1" x14ac:dyDescent="0.5">
      <c r="A26" s="340"/>
      <c r="C26" s="342"/>
      <c r="E26" s="342"/>
      <c r="F26" s="342"/>
      <c r="G26" s="342"/>
      <c r="H26" s="342"/>
      <c r="I26" s="342"/>
      <c r="J26" s="342"/>
      <c r="K26" s="342"/>
    </row>
    <row r="27" spans="1:14" s="341" customFormat="1" x14ac:dyDescent="0.5">
      <c r="A27" s="340"/>
      <c r="C27" s="342"/>
      <c r="E27" s="342"/>
      <c r="F27" s="342"/>
      <c r="G27" s="342"/>
      <c r="H27" s="342"/>
      <c r="I27" s="342"/>
      <c r="J27" s="342"/>
      <c r="K27" s="342"/>
    </row>
    <row r="28" spans="1:14" s="341" customFormat="1" x14ac:dyDescent="0.5">
      <c r="A28" s="340"/>
      <c r="C28" s="342"/>
      <c r="E28" s="342"/>
      <c r="F28" s="342"/>
      <c r="G28" s="342"/>
      <c r="H28" s="342"/>
      <c r="I28" s="342"/>
      <c r="J28" s="342"/>
      <c r="K28" s="342"/>
    </row>
    <row r="29" spans="1:14" s="341" customFormat="1" x14ac:dyDescent="0.5">
      <c r="A29" s="340"/>
      <c r="C29" s="342"/>
      <c r="E29" s="342"/>
      <c r="F29" s="342"/>
      <c r="G29" s="342"/>
      <c r="H29" s="342"/>
      <c r="I29" s="342"/>
      <c r="J29" s="342"/>
      <c r="K29" s="342"/>
    </row>
    <row r="30" spans="1:14" x14ac:dyDescent="0.5">
      <c r="L30" s="116"/>
      <c r="M30" s="116"/>
      <c r="N30" s="116"/>
    </row>
    <row r="31" spans="1:14" x14ac:dyDescent="0.5">
      <c r="L31" s="116"/>
      <c r="M31" s="116"/>
      <c r="N31" s="116"/>
    </row>
    <row r="32" spans="1:14" x14ac:dyDescent="0.5">
      <c r="L32" s="116"/>
      <c r="M32" s="116"/>
      <c r="N32" s="116"/>
    </row>
    <row r="33" s="116" customFormat="1" x14ac:dyDescent="0.5"/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29"/>
  <sheetViews>
    <sheetView showGridLines="0" zoomScale="90" zoomScaleNormal="90" workbookViewId="0">
      <selection activeCell="A4" sqref="A4"/>
    </sheetView>
  </sheetViews>
  <sheetFormatPr defaultColWidth="9" defaultRowHeight="21.75" customHeight="1" x14ac:dyDescent="0.55000000000000004"/>
  <cols>
    <col min="1" max="1" width="27.375" style="1022" customWidth="1"/>
    <col min="2" max="7" width="16.5" style="1022" customWidth="1"/>
    <col min="8" max="8" width="11.875" style="1022" customWidth="1"/>
    <col min="9" max="9" width="9" style="1022"/>
    <col min="10" max="10" width="9" style="1022" customWidth="1"/>
    <col min="11" max="16384" width="9" style="1022"/>
  </cols>
  <sheetData>
    <row r="1" spans="1:21" ht="21.75" customHeight="1" x14ac:dyDescent="0.35">
      <c r="G1" s="1053">
        <v>9</v>
      </c>
    </row>
    <row r="2" spans="1:21" ht="21.75" customHeight="1" x14ac:dyDescent="0.55000000000000004">
      <c r="A2" s="1042" t="s">
        <v>1302</v>
      </c>
    </row>
    <row r="3" spans="1:21" s="1024" customFormat="1" ht="21.75" customHeight="1" x14ac:dyDescent="0.55000000000000004">
      <c r="A3" s="1023" t="s">
        <v>1303</v>
      </c>
      <c r="B3" s="1023"/>
      <c r="C3" s="1023"/>
      <c r="D3" s="1023"/>
      <c r="E3" s="1023"/>
      <c r="F3" s="1023"/>
    </row>
    <row r="4" spans="1:21" s="1024" customFormat="1" ht="21.75" customHeight="1" x14ac:dyDescent="0.35">
      <c r="A4" s="1023"/>
      <c r="B4" s="1023"/>
      <c r="C4" s="1023"/>
      <c r="D4" s="1023"/>
      <c r="E4" s="1023"/>
      <c r="F4" s="1023"/>
    </row>
    <row r="5" spans="1:21" s="1024" customFormat="1" ht="21.75" customHeight="1" x14ac:dyDescent="0.55000000000000004">
      <c r="A5" s="1023" t="s">
        <v>1304</v>
      </c>
      <c r="B5" s="1023"/>
      <c r="C5" s="1023"/>
      <c r="D5" s="1023"/>
      <c r="E5" s="1023"/>
      <c r="F5" s="1023"/>
    </row>
    <row r="6" spans="1:21" s="1024" customFormat="1" ht="21.75" customHeight="1" x14ac:dyDescent="0.55000000000000004">
      <c r="A6" s="1066" t="s">
        <v>164</v>
      </c>
      <c r="B6" s="1026" t="s">
        <v>1268</v>
      </c>
      <c r="C6" s="1026" t="s">
        <v>1269</v>
      </c>
      <c r="D6" s="1026" t="s">
        <v>1270</v>
      </c>
      <c r="E6" s="1026" t="s">
        <v>1271</v>
      </c>
      <c r="F6" s="1026" t="s">
        <v>1296</v>
      </c>
    </row>
    <row r="7" spans="1:21" s="1031" customFormat="1" ht="21.75" customHeight="1" x14ac:dyDescent="0.55000000000000004">
      <c r="A7" s="1029" t="s">
        <v>1274</v>
      </c>
      <c r="B7" s="1054">
        <v>53.04</v>
      </c>
      <c r="C7" s="1054">
        <v>38.090000000000003</v>
      </c>
      <c r="D7" s="1054">
        <v>37.94</v>
      </c>
      <c r="E7" s="1054">
        <v>35.26</v>
      </c>
      <c r="F7" s="1054">
        <v>41.082499999999996</v>
      </c>
      <c r="G7" s="1030"/>
    </row>
    <row r="8" spans="1:21" s="1031" customFormat="1" ht="21.75" customHeight="1" x14ac:dyDescent="0.55000000000000004">
      <c r="A8" s="1067" t="s">
        <v>1273</v>
      </c>
      <c r="B8" s="1054">
        <v>49.54</v>
      </c>
      <c r="C8" s="1054">
        <v>35.46</v>
      </c>
      <c r="D8" s="1054">
        <v>35.85</v>
      </c>
      <c r="E8" s="1054">
        <v>33.68</v>
      </c>
      <c r="F8" s="1054">
        <v>38.6325</v>
      </c>
      <c r="G8" s="1030"/>
    </row>
    <row r="9" spans="1:21" s="1031" customFormat="1" ht="21.75" customHeight="1" x14ac:dyDescent="0.55000000000000004">
      <c r="A9" s="1067" t="s">
        <v>1272</v>
      </c>
      <c r="B9" s="1054">
        <v>50.38</v>
      </c>
      <c r="C9" s="1054">
        <v>39.22</v>
      </c>
      <c r="D9" s="1054">
        <v>36.83</v>
      </c>
      <c r="E9" s="1054">
        <v>34.31</v>
      </c>
      <c r="F9" s="1054">
        <v>40.185000000000002</v>
      </c>
    </row>
    <row r="10" spans="1:21" s="1031" customFormat="1" ht="19.5" customHeight="1" x14ac:dyDescent="0.55000000000000004">
      <c r="A10" s="1033"/>
      <c r="B10" s="1034"/>
      <c r="C10" s="1035"/>
      <c r="D10" s="1034"/>
      <c r="E10" s="1034"/>
      <c r="F10" s="1036"/>
    </row>
    <row r="11" spans="1:21" ht="21.75" customHeight="1" x14ac:dyDescent="0.55000000000000004">
      <c r="A11" s="1023" t="s">
        <v>1275</v>
      </c>
      <c r="B11" s="1037"/>
      <c r="C11" s="1038"/>
      <c r="D11" s="1038"/>
      <c r="E11" s="1039"/>
      <c r="F11" s="1038"/>
      <c r="G11" s="1038"/>
      <c r="H11" s="1040"/>
    </row>
    <row r="12" spans="1:21" ht="21.75" customHeight="1" x14ac:dyDescent="0.55000000000000004">
      <c r="A12" s="1025" t="s">
        <v>164</v>
      </c>
      <c r="B12" s="1041" t="s">
        <v>1268</v>
      </c>
      <c r="C12" s="1041" t="s">
        <v>1269</v>
      </c>
      <c r="D12" s="1041" t="s">
        <v>1270</v>
      </c>
      <c r="E12" s="1041" t="s">
        <v>1271</v>
      </c>
      <c r="F12" s="1027" t="s">
        <v>1296</v>
      </c>
      <c r="G12" s="1038"/>
      <c r="H12" s="1040"/>
    </row>
    <row r="13" spans="1:21" ht="21.75" customHeight="1" x14ac:dyDescent="0.55000000000000004">
      <c r="A13" s="1032" t="s">
        <v>1274</v>
      </c>
      <c r="B13" s="1063">
        <v>47.25</v>
      </c>
      <c r="C13" s="1063">
        <v>25.9</v>
      </c>
      <c r="D13" s="1064">
        <v>20.94</v>
      </c>
      <c r="E13" s="1063">
        <v>29.29</v>
      </c>
      <c r="F13" s="1065">
        <v>30.844999999999999</v>
      </c>
    </row>
    <row r="14" spans="1:21" ht="21.75" customHeight="1" x14ac:dyDescent="0.55000000000000004">
      <c r="A14" s="1028" t="s">
        <v>1273</v>
      </c>
      <c r="B14" s="1063">
        <v>52.13</v>
      </c>
      <c r="C14" s="1063">
        <v>30.79</v>
      </c>
      <c r="D14" s="1063">
        <v>24.75</v>
      </c>
      <c r="E14" s="1063">
        <v>31.67</v>
      </c>
      <c r="F14" s="1065">
        <v>34.835000000000001</v>
      </c>
      <c r="G14" s="1043"/>
      <c r="H14" s="1043"/>
      <c r="I14" s="1043"/>
      <c r="J14" s="1043"/>
      <c r="K14" s="1043"/>
      <c r="L14" s="1043"/>
      <c r="M14" s="1043"/>
      <c r="N14" s="1043"/>
      <c r="O14" s="1043"/>
      <c r="P14" s="1043"/>
      <c r="Q14" s="1043"/>
      <c r="R14" s="1043"/>
      <c r="S14" s="1043"/>
      <c r="T14" s="1043"/>
      <c r="U14" s="1043"/>
    </row>
    <row r="15" spans="1:21" ht="21.75" customHeight="1" x14ac:dyDescent="0.55000000000000004">
      <c r="A15" s="1028" t="s">
        <v>1272</v>
      </c>
      <c r="B15" s="1063">
        <v>51.19</v>
      </c>
      <c r="C15" s="1063">
        <v>31.11</v>
      </c>
      <c r="D15" s="1063">
        <v>24.47</v>
      </c>
      <c r="E15" s="1063">
        <v>31.45</v>
      </c>
      <c r="F15" s="1065">
        <v>34.555</v>
      </c>
    </row>
    <row r="16" spans="1:21" ht="16.5" customHeight="1" x14ac:dyDescent="0.55000000000000004">
      <c r="A16" s="1044"/>
      <c r="B16" s="1038"/>
      <c r="C16" s="1038"/>
      <c r="D16" s="1038"/>
      <c r="E16" s="1038"/>
      <c r="F16" s="1038"/>
      <c r="G16" s="1045"/>
    </row>
    <row r="17" spans="1:7" s="1042" customFormat="1" ht="21.75" customHeight="1" x14ac:dyDescent="0.55000000000000004">
      <c r="A17" s="1046" t="s">
        <v>1276</v>
      </c>
      <c r="B17" s="1037"/>
      <c r="C17" s="1038"/>
      <c r="D17" s="1038"/>
      <c r="E17" s="1039"/>
      <c r="F17" s="1038"/>
      <c r="G17" s="1038"/>
    </row>
    <row r="18" spans="1:7" ht="21.75" customHeight="1" x14ac:dyDescent="0.55000000000000004">
      <c r="A18" s="1025" t="s">
        <v>164</v>
      </c>
      <c r="B18" s="1047" t="s">
        <v>1268</v>
      </c>
      <c r="C18" s="1047" t="s">
        <v>1277</v>
      </c>
      <c r="D18" s="1047" t="s">
        <v>1269</v>
      </c>
      <c r="E18" s="1047" t="s">
        <v>1270</v>
      </c>
      <c r="F18" s="1047" t="s">
        <v>1271</v>
      </c>
      <c r="G18" s="1027" t="s">
        <v>1296</v>
      </c>
    </row>
    <row r="19" spans="1:7" ht="21.75" customHeight="1" x14ac:dyDescent="0.55000000000000004">
      <c r="A19" s="1028" t="s">
        <v>1272</v>
      </c>
      <c r="B19" s="1068">
        <v>46.4</v>
      </c>
      <c r="C19" s="1068">
        <v>36.869999999999997</v>
      </c>
      <c r="D19" s="1068">
        <v>25.56</v>
      </c>
      <c r="E19" s="1068">
        <v>21.28</v>
      </c>
      <c r="F19" s="1068">
        <v>28.65</v>
      </c>
      <c r="G19" s="1055">
        <v>31.752000000000002</v>
      </c>
    </row>
    <row r="20" spans="1:7" ht="21.75" customHeight="1" x14ac:dyDescent="0.55000000000000004">
      <c r="A20" s="1028" t="s">
        <v>1273</v>
      </c>
      <c r="B20" s="1068">
        <v>47.74</v>
      </c>
      <c r="C20" s="1068">
        <v>37.450000000000003</v>
      </c>
      <c r="D20" s="1068">
        <v>25.83</v>
      </c>
      <c r="E20" s="1068">
        <v>21.83</v>
      </c>
      <c r="F20" s="1068">
        <v>29.04</v>
      </c>
      <c r="G20" s="1055">
        <v>32.378</v>
      </c>
    </row>
    <row r="21" spans="1:7" ht="21.75" customHeight="1" x14ac:dyDescent="0.55000000000000004">
      <c r="A21" s="1028" t="s">
        <v>1297</v>
      </c>
      <c r="B21" s="1055">
        <v>43.24</v>
      </c>
      <c r="C21" s="1055">
        <v>36</v>
      </c>
      <c r="D21" s="1055">
        <v>19.52</v>
      </c>
      <c r="E21" s="1055">
        <v>16.48</v>
      </c>
      <c r="F21" s="1055">
        <v>26.64</v>
      </c>
      <c r="G21" s="1055">
        <v>28.375999999999998</v>
      </c>
    </row>
    <row r="22" spans="1:7" ht="17.25" customHeight="1" x14ac:dyDescent="0.55000000000000004">
      <c r="A22" s="1044"/>
      <c r="B22" s="1038"/>
      <c r="C22" s="1048"/>
      <c r="D22" s="1049"/>
      <c r="E22" s="1049"/>
      <c r="F22" s="1048"/>
      <c r="G22" s="1048"/>
    </row>
    <row r="23" spans="1:7" ht="21.75" customHeight="1" x14ac:dyDescent="0.55000000000000004">
      <c r="A23" s="1042" t="s">
        <v>1305</v>
      </c>
    </row>
    <row r="24" spans="1:7" ht="21.75" customHeight="1" x14ac:dyDescent="0.55000000000000004">
      <c r="A24" s="1025" t="s">
        <v>164</v>
      </c>
      <c r="B24" s="256" t="s">
        <v>1278</v>
      </c>
      <c r="C24" s="256" t="s">
        <v>1279</v>
      </c>
      <c r="D24" s="1051" t="s">
        <v>1301</v>
      </c>
      <c r="E24" s="1050"/>
      <c r="F24" s="662"/>
    </row>
    <row r="25" spans="1:7" ht="21.75" customHeight="1" x14ac:dyDescent="0.55000000000000004">
      <c r="A25" s="1060" t="s">
        <v>1298</v>
      </c>
      <c r="B25" s="1056">
        <v>46.44</v>
      </c>
      <c r="C25" s="1056">
        <v>55.09</v>
      </c>
      <c r="D25" s="1056">
        <v>50.77</v>
      </c>
      <c r="F25" s="662"/>
    </row>
    <row r="26" spans="1:7" ht="21.75" customHeight="1" x14ac:dyDescent="0.55000000000000004">
      <c r="A26" s="1057" t="s">
        <v>1299</v>
      </c>
      <c r="B26" s="1056">
        <v>45.53</v>
      </c>
      <c r="C26" s="1056">
        <v>53.65</v>
      </c>
      <c r="D26" s="1058">
        <v>49.59</v>
      </c>
      <c r="F26" s="1052"/>
    </row>
    <row r="27" spans="1:7" ht="21.75" customHeight="1" x14ac:dyDescent="0.55000000000000004">
      <c r="A27" s="1057" t="s">
        <v>1300</v>
      </c>
      <c r="B27" s="1056">
        <v>47.34</v>
      </c>
      <c r="C27" s="1056">
        <v>53.99</v>
      </c>
      <c r="D27" s="1058">
        <v>50.66</v>
      </c>
      <c r="F27" s="1052"/>
    </row>
    <row r="28" spans="1:7" ht="21.75" customHeight="1" x14ac:dyDescent="0.55000000000000004">
      <c r="A28" s="1059" t="s">
        <v>1273</v>
      </c>
      <c r="B28" s="1056">
        <v>48.73</v>
      </c>
      <c r="C28" s="1056">
        <v>55.48</v>
      </c>
      <c r="D28" s="1058">
        <v>52.11</v>
      </c>
      <c r="F28" s="1052"/>
    </row>
    <row r="29" spans="1:7" ht="21.75" customHeight="1" x14ac:dyDescent="0.55000000000000004">
      <c r="A29" s="1059" t="s">
        <v>1272</v>
      </c>
      <c r="B29" s="1061">
        <v>49.44</v>
      </c>
      <c r="C29" s="1061">
        <v>56.14</v>
      </c>
      <c r="D29" s="1062">
        <v>52.8</v>
      </c>
    </row>
  </sheetData>
  <printOptions horizontalCentered="1"/>
  <pageMargins left="0.78740157480314965" right="0.39370078740157483" top="0.39370078740157483" bottom="0.39370078740157483" header="0.51181102362204722" footer="0.51181102362204722"/>
  <pageSetup paperSize="9" scale="95" orientation="landscape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U33"/>
  <sheetViews>
    <sheetView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3" sqref="A3:A5"/>
    </sheetView>
  </sheetViews>
  <sheetFormatPr defaultRowHeight="21.75" x14ac:dyDescent="0.5"/>
  <cols>
    <col min="1" max="1" width="12.25" style="344" bestFit="1" customWidth="1"/>
    <col min="2" max="2" width="6.625" style="344" bestFit="1" customWidth="1"/>
    <col min="3" max="3" width="5.875" style="344" bestFit="1" customWidth="1"/>
    <col min="4" max="5" width="6.625" style="344" bestFit="1" customWidth="1"/>
    <col min="6" max="6" width="5.875" style="344" bestFit="1" customWidth="1"/>
    <col min="7" max="7" width="6.875" style="344" customWidth="1"/>
    <col min="8" max="8" width="6.625" style="344" bestFit="1" customWidth="1"/>
    <col min="9" max="9" width="6" style="344" bestFit="1" customWidth="1"/>
    <col min="10" max="10" width="6.625" style="344" bestFit="1" customWidth="1"/>
    <col min="11" max="12" width="6" style="344" bestFit="1" customWidth="1"/>
    <col min="13" max="13" width="6.75" style="344" bestFit="1" customWidth="1"/>
    <col min="14" max="14" width="5.875" style="344" bestFit="1" customWidth="1"/>
    <col min="15" max="15" width="6.125" style="344" bestFit="1" customWidth="1"/>
    <col min="16" max="16" width="6.625" style="344" bestFit="1" customWidth="1"/>
    <col min="17" max="18" width="5.875" style="344" bestFit="1" customWidth="1"/>
    <col min="19" max="19" width="6.625" style="344" bestFit="1" customWidth="1"/>
    <col min="20" max="16384" width="9" style="344"/>
  </cols>
  <sheetData>
    <row r="1" spans="1:21" s="116" customFormat="1" ht="21" x14ac:dyDescent="0.35">
      <c r="A1" s="331"/>
      <c r="C1" s="118"/>
      <c r="E1" s="118"/>
      <c r="F1" s="118"/>
      <c r="G1" s="118"/>
      <c r="H1" s="118"/>
      <c r="I1" s="118"/>
      <c r="J1" s="332"/>
      <c r="K1" s="118"/>
      <c r="L1" s="118"/>
      <c r="M1" s="118"/>
      <c r="N1" s="333"/>
      <c r="S1" s="653">
        <v>10</v>
      </c>
    </row>
    <row r="2" spans="1:21" ht="27.75" x14ac:dyDescent="0.65">
      <c r="A2" s="345" t="s">
        <v>1280</v>
      </c>
      <c r="B2" s="346"/>
      <c r="C2" s="346"/>
      <c r="D2" s="346"/>
      <c r="E2" s="346"/>
      <c r="F2" s="346"/>
      <c r="G2" s="346"/>
      <c r="H2" s="343"/>
      <c r="I2" s="343"/>
      <c r="J2" s="343"/>
    </row>
    <row r="3" spans="1:21" s="347" customFormat="1" ht="20.25" customHeight="1" x14ac:dyDescent="0.55000000000000004">
      <c r="A3" s="1094" t="s">
        <v>916</v>
      </c>
      <c r="B3" s="1093" t="s">
        <v>962</v>
      </c>
      <c r="C3" s="1093"/>
      <c r="D3" s="1093"/>
      <c r="E3" s="1093"/>
      <c r="F3" s="1093"/>
      <c r="G3" s="1093"/>
      <c r="H3" s="1093"/>
      <c r="I3" s="1093"/>
      <c r="J3" s="1093"/>
      <c r="K3" s="1093"/>
      <c r="L3" s="1093"/>
      <c r="M3" s="1093"/>
      <c r="N3" s="1093"/>
      <c r="O3" s="1093"/>
      <c r="P3" s="1093"/>
      <c r="Q3" s="1093"/>
      <c r="R3" s="1093"/>
      <c r="S3" s="1093"/>
    </row>
    <row r="4" spans="1:21" s="347" customFormat="1" ht="20.25" customHeight="1" x14ac:dyDescent="0.55000000000000004">
      <c r="A4" s="1095"/>
      <c r="B4" s="372">
        <v>2560</v>
      </c>
      <c r="C4" s="372"/>
      <c r="D4" s="372"/>
      <c r="E4" s="372">
        <v>2561</v>
      </c>
      <c r="F4" s="372"/>
      <c r="G4" s="372"/>
      <c r="H4" s="372">
        <v>2562</v>
      </c>
      <c r="I4" s="372"/>
      <c r="J4" s="372"/>
      <c r="K4" s="372">
        <v>2563</v>
      </c>
      <c r="L4" s="372"/>
      <c r="M4" s="372"/>
      <c r="N4" s="372">
        <v>2564</v>
      </c>
      <c r="O4" s="372"/>
      <c r="P4" s="372"/>
      <c r="Q4" s="372">
        <v>2565</v>
      </c>
      <c r="R4" s="372"/>
      <c r="S4" s="372"/>
    </row>
    <row r="5" spans="1:21" s="347" customFormat="1" ht="20.25" customHeight="1" x14ac:dyDescent="0.55000000000000004">
      <c r="A5" s="1096"/>
      <c r="B5" s="671" t="s">
        <v>74</v>
      </c>
      <c r="C5" s="671" t="s">
        <v>75</v>
      </c>
      <c r="D5" s="671" t="s">
        <v>44</v>
      </c>
      <c r="E5" s="671" t="s">
        <v>74</v>
      </c>
      <c r="F5" s="671" t="s">
        <v>75</v>
      </c>
      <c r="G5" s="671" t="s">
        <v>44</v>
      </c>
      <c r="H5" s="671" t="s">
        <v>74</v>
      </c>
      <c r="I5" s="671" t="s">
        <v>75</v>
      </c>
      <c r="J5" s="671" t="s">
        <v>44</v>
      </c>
      <c r="K5" s="671" t="s">
        <v>74</v>
      </c>
      <c r="L5" s="671" t="s">
        <v>75</v>
      </c>
      <c r="M5" s="671" t="s">
        <v>44</v>
      </c>
      <c r="N5" s="671" t="s">
        <v>74</v>
      </c>
      <c r="O5" s="671" t="s">
        <v>75</v>
      </c>
      <c r="P5" s="671" t="s">
        <v>44</v>
      </c>
      <c r="Q5" s="351" t="s">
        <v>74</v>
      </c>
      <c r="R5" s="351" t="s">
        <v>75</v>
      </c>
      <c r="S5" s="351" t="s">
        <v>44</v>
      </c>
      <c r="T5" s="348"/>
    </row>
    <row r="6" spans="1:21" s="347" customFormat="1" ht="21" customHeight="1" x14ac:dyDescent="0.55000000000000004">
      <c r="A6" s="393" t="s">
        <v>917</v>
      </c>
      <c r="B6" s="394">
        <v>104</v>
      </c>
      <c r="C6" s="394">
        <v>115</v>
      </c>
      <c r="D6" s="393">
        <f>SUM(B6:C6)</f>
        <v>219</v>
      </c>
      <c r="E6" s="394">
        <v>134</v>
      </c>
      <c r="F6" s="394">
        <v>134</v>
      </c>
      <c r="G6" s="393">
        <v>268</v>
      </c>
      <c r="H6" s="394">
        <v>111</v>
      </c>
      <c r="I6" s="394">
        <v>97</v>
      </c>
      <c r="J6" s="393">
        <v>208</v>
      </c>
      <c r="K6" s="394">
        <v>86</v>
      </c>
      <c r="L6" s="394">
        <v>110</v>
      </c>
      <c r="M6" s="393">
        <v>196</v>
      </c>
      <c r="N6" s="394">
        <v>99</v>
      </c>
      <c r="O6" s="394">
        <v>101</v>
      </c>
      <c r="P6" s="394">
        <v>200</v>
      </c>
      <c r="Q6" s="394">
        <v>58</v>
      </c>
      <c r="R6" s="394">
        <v>78</v>
      </c>
      <c r="S6" s="394">
        <v>136</v>
      </c>
      <c r="T6" s="349"/>
      <c r="U6" s="350"/>
    </row>
    <row r="7" spans="1:21" s="347" customFormat="1" ht="21" customHeight="1" x14ac:dyDescent="0.55000000000000004">
      <c r="A7" s="395" t="s">
        <v>918</v>
      </c>
      <c r="B7" s="397">
        <v>1028</v>
      </c>
      <c r="C7" s="397">
        <v>989</v>
      </c>
      <c r="D7" s="395">
        <f t="shared" ref="D7:D20" si="0">SUM(B7:C7)</f>
        <v>2017</v>
      </c>
      <c r="E7" s="397">
        <v>903</v>
      </c>
      <c r="F7" s="397">
        <v>829</v>
      </c>
      <c r="G7" s="395">
        <v>1732</v>
      </c>
      <c r="H7" s="397">
        <v>827</v>
      </c>
      <c r="I7" s="397">
        <v>800</v>
      </c>
      <c r="J7" s="395">
        <v>1627</v>
      </c>
      <c r="K7" s="397">
        <v>790</v>
      </c>
      <c r="L7" s="397">
        <v>695</v>
      </c>
      <c r="M7" s="395">
        <v>1485</v>
      </c>
      <c r="N7" s="397">
        <v>725</v>
      </c>
      <c r="O7" s="397">
        <v>704</v>
      </c>
      <c r="P7" s="397">
        <v>1429</v>
      </c>
      <c r="Q7" s="397">
        <v>773</v>
      </c>
      <c r="R7" s="397">
        <v>693</v>
      </c>
      <c r="S7" s="397">
        <v>1466</v>
      </c>
    </row>
    <row r="8" spans="1:21" s="347" customFormat="1" ht="21" customHeight="1" x14ac:dyDescent="0.55000000000000004">
      <c r="A8" s="396" t="s">
        <v>919</v>
      </c>
      <c r="B8" s="398">
        <v>1062</v>
      </c>
      <c r="C8" s="398">
        <v>976</v>
      </c>
      <c r="D8" s="396">
        <f t="shared" si="0"/>
        <v>2038</v>
      </c>
      <c r="E8" s="398">
        <v>1027</v>
      </c>
      <c r="F8" s="398">
        <v>987</v>
      </c>
      <c r="G8" s="396">
        <v>2014</v>
      </c>
      <c r="H8" s="398">
        <v>932</v>
      </c>
      <c r="I8" s="398">
        <v>838</v>
      </c>
      <c r="J8" s="396">
        <v>1770</v>
      </c>
      <c r="K8" s="398">
        <v>847</v>
      </c>
      <c r="L8" s="398">
        <v>832</v>
      </c>
      <c r="M8" s="396">
        <v>1679</v>
      </c>
      <c r="N8" s="398">
        <v>807</v>
      </c>
      <c r="O8" s="398">
        <v>711</v>
      </c>
      <c r="P8" s="398">
        <v>1518</v>
      </c>
      <c r="Q8" s="398">
        <v>758</v>
      </c>
      <c r="R8" s="398">
        <v>720</v>
      </c>
      <c r="S8" s="398">
        <v>1478</v>
      </c>
    </row>
    <row r="9" spans="1:21" s="347" customFormat="1" ht="21" customHeight="1" x14ac:dyDescent="0.55000000000000004">
      <c r="A9" s="399" t="s">
        <v>920</v>
      </c>
      <c r="B9" s="394">
        <v>1119</v>
      </c>
      <c r="C9" s="394">
        <v>1020</v>
      </c>
      <c r="D9" s="393">
        <f t="shared" si="0"/>
        <v>2139</v>
      </c>
      <c r="E9" s="394">
        <v>1078</v>
      </c>
      <c r="F9" s="394">
        <v>981</v>
      </c>
      <c r="G9" s="393">
        <v>2059</v>
      </c>
      <c r="H9" s="394">
        <v>1066</v>
      </c>
      <c r="I9" s="394">
        <v>992</v>
      </c>
      <c r="J9" s="393">
        <v>2058</v>
      </c>
      <c r="K9" s="394">
        <v>945</v>
      </c>
      <c r="L9" s="394">
        <v>850</v>
      </c>
      <c r="M9" s="393">
        <v>1795</v>
      </c>
      <c r="N9" s="400">
        <v>890</v>
      </c>
      <c r="O9" s="400">
        <v>839</v>
      </c>
      <c r="P9" s="400">
        <v>1729</v>
      </c>
      <c r="Q9" s="400">
        <v>850</v>
      </c>
      <c r="R9" s="400">
        <v>722</v>
      </c>
      <c r="S9" s="400">
        <v>1572</v>
      </c>
    </row>
    <row r="10" spans="1:21" s="347" customFormat="1" ht="21" customHeight="1" x14ac:dyDescent="0.55000000000000004">
      <c r="A10" s="399" t="s">
        <v>921</v>
      </c>
      <c r="B10" s="397">
        <v>1100</v>
      </c>
      <c r="C10" s="397">
        <v>995</v>
      </c>
      <c r="D10" s="395">
        <f t="shared" si="0"/>
        <v>2095</v>
      </c>
      <c r="E10" s="397">
        <v>1085</v>
      </c>
      <c r="F10" s="397">
        <v>1016</v>
      </c>
      <c r="G10" s="395">
        <v>2101</v>
      </c>
      <c r="H10" s="397">
        <v>1062</v>
      </c>
      <c r="I10" s="397">
        <v>962</v>
      </c>
      <c r="J10" s="395">
        <v>2024</v>
      </c>
      <c r="K10" s="397">
        <v>1057</v>
      </c>
      <c r="L10" s="397">
        <v>978</v>
      </c>
      <c r="M10" s="395">
        <v>2035</v>
      </c>
      <c r="N10" s="401">
        <v>947</v>
      </c>
      <c r="O10" s="401">
        <v>849</v>
      </c>
      <c r="P10" s="401">
        <v>1796</v>
      </c>
      <c r="Q10" s="401">
        <v>897</v>
      </c>
      <c r="R10" s="401">
        <v>850</v>
      </c>
      <c r="S10" s="401">
        <v>1747</v>
      </c>
    </row>
    <row r="11" spans="1:21" s="347" customFormat="1" ht="21" customHeight="1" x14ac:dyDescent="0.55000000000000004">
      <c r="A11" s="399" t="s">
        <v>922</v>
      </c>
      <c r="B11" s="397">
        <v>1170</v>
      </c>
      <c r="C11" s="397">
        <v>967</v>
      </c>
      <c r="D11" s="395">
        <f t="shared" si="0"/>
        <v>2137</v>
      </c>
      <c r="E11" s="397">
        <v>1085</v>
      </c>
      <c r="F11" s="397">
        <v>1003</v>
      </c>
      <c r="G11" s="395">
        <v>2088</v>
      </c>
      <c r="H11" s="397">
        <v>1080</v>
      </c>
      <c r="I11" s="397">
        <v>1007</v>
      </c>
      <c r="J11" s="395">
        <v>2087</v>
      </c>
      <c r="K11" s="397">
        <v>1065</v>
      </c>
      <c r="L11" s="397">
        <v>947</v>
      </c>
      <c r="M11" s="395">
        <v>2012</v>
      </c>
      <c r="N11" s="401">
        <v>1063</v>
      </c>
      <c r="O11" s="401">
        <v>976</v>
      </c>
      <c r="P11" s="401">
        <v>2039</v>
      </c>
      <c r="Q11" s="401">
        <v>961</v>
      </c>
      <c r="R11" s="401">
        <v>849</v>
      </c>
      <c r="S11" s="401">
        <v>1810</v>
      </c>
    </row>
    <row r="12" spans="1:21" s="347" customFormat="1" ht="21" customHeight="1" x14ac:dyDescent="0.55000000000000004">
      <c r="A12" s="399" t="s">
        <v>923</v>
      </c>
      <c r="B12" s="397">
        <v>1189</v>
      </c>
      <c r="C12" s="397">
        <v>1070</v>
      </c>
      <c r="D12" s="395">
        <f t="shared" si="0"/>
        <v>2259</v>
      </c>
      <c r="E12" s="397">
        <v>1175</v>
      </c>
      <c r="F12" s="397">
        <v>958</v>
      </c>
      <c r="G12" s="395">
        <v>2133</v>
      </c>
      <c r="H12" s="397">
        <v>1086</v>
      </c>
      <c r="I12" s="397">
        <v>1009</v>
      </c>
      <c r="J12" s="395">
        <v>2095</v>
      </c>
      <c r="K12" s="397">
        <v>1099</v>
      </c>
      <c r="L12" s="397">
        <v>1014</v>
      </c>
      <c r="M12" s="395">
        <v>2113</v>
      </c>
      <c r="N12" s="401">
        <v>1068</v>
      </c>
      <c r="O12" s="401">
        <v>966</v>
      </c>
      <c r="P12" s="401">
        <v>2034</v>
      </c>
      <c r="Q12" s="401">
        <v>1076</v>
      </c>
      <c r="R12" s="401">
        <v>975</v>
      </c>
      <c r="S12" s="401">
        <v>2051</v>
      </c>
    </row>
    <row r="13" spans="1:21" s="347" customFormat="1" ht="21" customHeight="1" x14ac:dyDescent="0.55000000000000004">
      <c r="A13" s="399" t="s">
        <v>924</v>
      </c>
      <c r="B13" s="397">
        <v>1239</v>
      </c>
      <c r="C13" s="397">
        <v>1054</v>
      </c>
      <c r="D13" s="395">
        <f t="shared" si="0"/>
        <v>2293</v>
      </c>
      <c r="E13" s="397">
        <v>1169</v>
      </c>
      <c r="F13" s="397">
        <v>1068</v>
      </c>
      <c r="G13" s="395">
        <v>2237</v>
      </c>
      <c r="H13" s="397">
        <v>1173</v>
      </c>
      <c r="I13" s="397">
        <v>943</v>
      </c>
      <c r="J13" s="395">
        <v>2116</v>
      </c>
      <c r="K13" s="397">
        <v>1094</v>
      </c>
      <c r="L13" s="397">
        <v>1011</v>
      </c>
      <c r="M13" s="395">
        <v>2105</v>
      </c>
      <c r="N13" s="401">
        <v>1084</v>
      </c>
      <c r="O13" s="401">
        <v>1003</v>
      </c>
      <c r="P13" s="401">
        <v>2087</v>
      </c>
      <c r="Q13" s="401">
        <v>1082</v>
      </c>
      <c r="R13" s="401">
        <v>968</v>
      </c>
      <c r="S13" s="401">
        <v>2050</v>
      </c>
    </row>
    <row r="14" spans="1:21" s="347" customFormat="1" ht="21" customHeight="1" x14ac:dyDescent="0.55000000000000004">
      <c r="A14" s="402" t="s">
        <v>925</v>
      </c>
      <c r="B14" s="398">
        <v>1281</v>
      </c>
      <c r="C14" s="398">
        <v>1080</v>
      </c>
      <c r="D14" s="396">
        <f t="shared" si="0"/>
        <v>2361</v>
      </c>
      <c r="E14" s="398">
        <v>1238</v>
      </c>
      <c r="F14" s="398">
        <v>1050</v>
      </c>
      <c r="G14" s="396">
        <v>2288</v>
      </c>
      <c r="H14" s="398">
        <v>1161</v>
      </c>
      <c r="I14" s="398">
        <v>1060</v>
      </c>
      <c r="J14" s="396">
        <v>2221</v>
      </c>
      <c r="K14" s="398">
        <v>1176</v>
      </c>
      <c r="L14" s="398">
        <v>939</v>
      </c>
      <c r="M14" s="396">
        <v>2115</v>
      </c>
      <c r="N14" s="403">
        <v>1098</v>
      </c>
      <c r="O14" s="403">
        <v>1016</v>
      </c>
      <c r="P14" s="403">
        <v>2114</v>
      </c>
      <c r="Q14" s="403">
        <v>1096</v>
      </c>
      <c r="R14" s="403">
        <v>1005</v>
      </c>
      <c r="S14" s="403">
        <v>2101</v>
      </c>
    </row>
    <row r="15" spans="1:21" s="347" customFormat="1" ht="21" customHeight="1" x14ac:dyDescent="0.55000000000000004">
      <c r="A15" s="399" t="s">
        <v>926</v>
      </c>
      <c r="B15" s="394">
        <v>432</v>
      </c>
      <c r="C15" s="394">
        <v>334</v>
      </c>
      <c r="D15" s="393">
        <f t="shared" si="0"/>
        <v>766</v>
      </c>
      <c r="E15" s="394">
        <v>477</v>
      </c>
      <c r="F15" s="394">
        <v>273</v>
      </c>
      <c r="G15" s="393">
        <v>750</v>
      </c>
      <c r="H15" s="394">
        <v>434</v>
      </c>
      <c r="I15" s="394">
        <v>273</v>
      </c>
      <c r="J15" s="393">
        <v>707</v>
      </c>
      <c r="K15" s="394">
        <v>403</v>
      </c>
      <c r="L15" s="394">
        <v>265</v>
      </c>
      <c r="M15" s="393">
        <v>668</v>
      </c>
      <c r="N15" s="400">
        <v>414</v>
      </c>
      <c r="O15" s="400">
        <v>247</v>
      </c>
      <c r="P15" s="400">
        <v>661</v>
      </c>
      <c r="Q15" s="400">
        <v>353</v>
      </c>
      <c r="R15" s="400">
        <v>286</v>
      </c>
      <c r="S15" s="400">
        <v>639</v>
      </c>
    </row>
    <row r="16" spans="1:21" s="347" customFormat="1" ht="21" customHeight="1" x14ac:dyDescent="0.55000000000000004">
      <c r="A16" s="399" t="s">
        <v>927</v>
      </c>
      <c r="B16" s="397">
        <v>391</v>
      </c>
      <c r="C16" s="397">
        <v>306</v>
      </c>
      <c r="D16" s="395">
        <f t="shared" si="0"/>
        <v>697</v>
      </c>
      <c r="E16" s="397">
        <v>419</v>
      </c>
      <c r="F16" s="397">
        <v>333</v>
      </c>
      <c r="G16" s="395">
        <v>752</v>
      </c>
      <c r="H16" s="397">
        <v>455</v>
      </c>
      <c r="I16" s="397">
        <v>265</v>
      </c>
      <c r="J16" s="395">
        <v>720</v>
      </c>
      <c r="K16" s="397">
        <v>432</v>
      </c>
      <c r="L16" s="397">
        <v>266</v>
      </c>
      <c r="M16" s="395">
        <v>698</v>
      </c>
      <c r="N16" s="401">
        <v>403</v>
      </c>
      <c r="O16" s="401">
        <v>258</v>
      </c>
      <c r="P16" s="401">
        <v>661</v>
      </c>
      <c r="Q16" s="401">
        <v>401</v>
      </c>
      <c r="R16" s="401">
        <v>246</v>
      </c>
      <c r="S16" s="401">
        <v>647</v>
      </c>
    </row>
    <row r="17" spans="1:19" s="347" customFormat="1" ht="21" customHeight="1" x14ac:dyDescent="0.55000000000000004">
      <c r="A17" s="402" t="s">
        <v>928</v>
      </c>
      <c r="B17" s="398">
        <v>438</v>
      </c>
      <c r="C17" s="398">
        <v>308</v>
      </c>
      <c r="D17" s="396">
        <f t="shared" si="0"/>
        <v>746</v>
      </c>
      <c r="E17" s="398">
        <v>380</v>
      </c>
      <c r="F17" s="398">
        <v>294</v>
      </c>
      <c r="G17" s="396">
        <v>674</v>
      </c>
      <c r="H17" s="398">
        <v>387</v>
      </c>
      <c r="I17" s="398">
        <v>312</v>
      </c>
      <c r="J17" s="396">
        <v>699</v>
      </c>
      <c r="K17" s="398">
        <v>404</v>
      </c>
      <c r="L17" s="398">
        <v>253</v>
      </c>
      <c r="M17" s="396">
        <v>657</v>
      </c>
      <c r="N17" s="403">
        <v>403</v>
      </c>
      <c r="O17" s="403">
        <v>256</v>
      </c>
      <c r="P17" s="403">
        <v>659</v>
      </c>
      <c r="Q17" s="403">
        <v>377</v>
      </c>
      <c r="R17" s="403">
        <v>245</v>
      </c>
      <c r="S17" s="403">
        <v>622</v>
      </c>
    </row>
    <row r="18" spans="1:19" s="347" customFormat="1" ht="21" customHeight="1" x14ac:dyDescent="0.55000000000000004">
      <c r="A18" s="399" t="s">
        <v>929</v>
      </c>
      <c r="B18" s="394">
        <v>13</v>
      </c>
      <c r="C18" s="394">
        <v>15</v>
      </c>
      <c r="D18" s="393">
        <f t="shared" si="0"/>
        <v>28</v>
      </c>
      <c r="E18" s="394">
        <v>15</v>
      </c>
      <c r="F18" s="394">
        <v>12</v>
      </c>
      <c r="G18" s="393">
        <v>27</v>
      </c>
      <c r="H18" s="394">
        <v>14</v>
      </c>
      <c r="I18" s="394">
        <v>20</v>
      </c>
      <c r="J18" s="393">
        <v>34</v>
      </c>
      <c r="K18" s="394">
        <v>11</v>
      </c>
      <c r="L18" s="394">
        <v>17</v>
      </c>
      <c r="M18" s="393">
        <v>28</v>
      </c>
      <c r="N18" s="400">
        <v>10</v>
      </c>
      <c r="O18" s="400">
        <v>11</v>
      </c>
      <c r="P18" s="400">
        <v>21</v>
      </c>
      <c r="Q18" s="400">
        <v>22</v>
      </c>
      <c r="R18" s="400">
        <v>21</v>
      </c>
      <c r="S18" s="400">
        <v>43</v>
      </c>
    </row>
    <row r="19" spans="1:19" s="347" customFormat="1" ht="21" customHeight="1" x14ac:dyDescent="0.55000000000000004">
      <c r="A19" s="399" t="s">
        <v>930</v>
      </c>
      <c r="B19" s="397">
        <v>16</v>
      </c>
      <c r="C19" s="397">
        <v>19</v>
      </c>
      <c r="D19" s="395">
        <f t="shared" si="0"/>
        <v>35</v>
      </c>
      <c r="E19" s="397">
        <v>11</v>
      </c>
      <c r="F19" s="397">
        <v>13</v>
      </c>
      <c r="G19" s="395">
        <v>24</v>
      </c>
      <c r="H19" s="397">
        <v>14</v>
      </c>
      <c r="I19" s="397">
        <v>10</v>
      </c>
      <c r="J19" s="395">
        <v>24</v>
      </c>
      <c r="K19" s="397">
        <v>13</v>
      </c>
      <c r="L19" s="397">
        <v>20</v>
      </c>
      <c r="M19" s="395">
        <v>33</v>
      </c>
      <c r="N19" s="401">
        <v>11</v>
      </c>
      <c r="O19" s="401">
        <v>17</v>
      </c>
      <c r="P19" s="401">
        <v>28</v>
      </c>
      <c r="Q19" s="401">
        <v>10</v>
      </c>
      <c r="R19" s="401">
        <v>11</v>
      </c>
      <c r="S19" s="401">
        <v>21</v>
      </c>
    </row>
    <row r="20" spans="1:19" s="347" customFormat="1" ht="21" customHeight="1" x14ac:dyDescent="0.55000000000000004">
      <c r="A20" s="402" t="s">
        <v>931</v>
      </c>
      <c r="B20" s="398">
        <v>15</v>
      </c>
      <c r="C20" s="398">
        <v>13</v>
      </c>
      <c r="D20" s="396">
        <f t="shared" si="0"/>
        <v>28</v>
      </c>
      <c r="E20" s="398">
        <v>14</v>
      </c>
      <c r="F20" s="398">
        <v>16</v>
      </c>
      <c r="G20" s="396">
        <v>30</v>
      </c>
      <c r="H20" s="398">
        <v>11</v>
      </c>
      <c r="I20" s="398">
        <v>13</v>
      </c>
      <c r="J20" s="396">
        <v>24</v>
      </c>
      <c r="K20" s="398">
        <v>14</v>
      </c>
      <c r="L20" s="398">
        <v>11</v>
      </c>
      <c r="M20" s="396">
        <v>25</v>
      </c>
      <c r="N20" s="403">
        <v>13</v>
      </c>
      <c r="O20" s="403">
        <v>18</v>
      </c>
      <c r="P20" s="403">
        <v>31</v>
      </c>
      <c r="Q20" s="403">
        <v>12</v>
      </c>
      <c r="R20" s="403">
        <v>15</v>
      </c>
      <c r="S20" s="403">
        <v>27</v>
      </c>
    </row>
    <row r="21" spans="1:19" s="347" customFormat="1" ht="24" x14ac:dyDescent="0.55000000000000004">
      <c r="A21" s="404" t="s">
        <v>44</v>
      </c>
      <c r="B21" s="373">
        <f>SUM(B6:B20)</f>
        <v>10597</v>
      </c>
      <c r="C21" s="373">
        <f>SUM(C6:C20)</f>
        <v>9261</v>
      </c>
      <c r="D21" s="373">
        <f>SUM(B21:C21)</f>
        <v>19858</v>
      </c>
      <c r="E21" s="373">
        <f>SUM(E6:E20)</f>
        <v>10210</v>
      </c>
      <c r="F21" s="373">
        <f>SUM(F6:F20)</f>
        <v>8967</v>
      </c>
      <c r="G21" s="373">
        <f>SUM(E21:F21)</f>
        <v>19177</v>
      </c>
      <c r="H21" s="373">
        <f>SUM(H6:H20)</f>
        <v>9813</v>
      </c>
      <c r="I21" s="373">
        <f>SUM(I6:I20)</f>
        <v>8601</v>
      </c>
      <c r="J21" s="373">
        <f>SUM(H21:I21)</f>
        <v>18414</v>
      </c>
      <c r="K21" s="373">
        <f>SUM(K6:K20)</f>
        <v>9436</v>
      </c>
      <c r="L21" s="373">
        <f>SUM(L6:L20)</f>
        <v>8208</v>
      </c>
      <c r="M21" s="373">
        <f>SUM(K21:L21)</f>
        <v>17644</v>
      </c>
      <c r="N21" s="373">
        <v>9035</v>
      </c>
      <c r="O21" s="373">
        <v>7972</v>
      </c>
      <c r="P21" s="373">
        <v>17007</v>
      </c>
      <c r="Q21" s="373">
        <f>SUM(Q6:Q20)</f>
        <v>8726</v>
      </c>
      <c r="R21" s="373">
        <f>SUM(R6:R20)</f>
        <v>7684</v>
      </c>
      <c r="S21" s="373">
        <f>SUM(S6:S20)</f>
        <v>16410</v>
      </c>
    </row>
    <row r="22" spans="1:19" x14ac:dyDescent="0.5">
      <c r="D22" s="352"/>
    </row>
    <row r="23" spans="1:19" x14ac:dyDescent="0.5">
      <c r="D23" s="352"/>
    </row>
    <row r="24" spans="1:19" x14ac:dyDescent="0.5">
      <c r="B24" s="353"/>
      <c r="C24" s="353"/>
      <c r="D24" s="353"/>
      <c r="E24" s="353"/>
      <c r="F24" s="353"/>
      <c r="G24" s="353"/>
    </row>
    <row r="33" spans="5:5" x14ac:dyDescent="0.5"/>
  </sheetData>
  <mergeCells count="2">
    <mergeCell ref="B3:S3"/>
    <mergeCell ref="A3:A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31"/>
  <sheetViews>
    <sheetView zoomScale="110" zoomScaleNormal="110" workbookViewId="0">
      <selection activeCell="A3" sqref="A3"/>
    </sheetView>
  </sheetViews>
  <sheetFormatPr defaultRowHeight="21.75" x14ac:dyDescent="0.5"/>
  <cols>
    <col min="1" max="1" width="19" style="152" customWidth="1"/>
    <col min="2" max="2" width="9" style="152" customWidth="1"/>
    <col min="3" max="11" width="7.625" style="152" customWidth="1"/>
    <col min="12" max="13" width="8.625" style="152" customWidth="1"/>
    <col min="14" max="17" width="7" style="152" customWidth="1"/>
    <col min="18" max="18" width="4.5" style="152" customWidth="1"/>
    <col min="19" max="19" width="4.875" style="152" bestFit="1" customWidth="1"/>
    <col min="20" max="258" width="9" style="152"/>
    <col min="259" max="259" width="17.75" style="152" customWidth="1"/>
    <col min="260" max="260" width="10.625" style="152" customWidth="1"/>
    <col min="261" max="273" width="7.75" style="152" customWidth="1"/>
    <col min="274" max="514" width="9" style="152"/>
    <col min="515" max="515" width="17.75" style="152" customWidth="1"/>
    <col min="516" max="516" width="10.625" style="152" customWidth="1"/>
    <col min="517" max="529" width="7.75" style="152" customWidth="1"/>
    <col min="530" max="770" width="9" style="152"/>
    <col min="771" max="771" width="17.75" style="152" customWidth="1"/>
    <col min="772" max="772" width="10.625" style="152" customWidth="1"/>
    <col min="773" max="785" width="7.75" style="152" customWidth="1"/>
    <col min="786" max="1026" width="9" style="152"/>
    <col min="1027" max="1027" width="17.75" style="152" customWidth="1"/>
    <col min="1028" max="1028" width="10.625" style="152" customWidth="1"/>
    <col min="1029" max="1041" width="7.75" style="152" customWidth="1"/>
    <col min="1042" max="1282" width="9" style="152"/>
    <col min="1283" max="1283" width="17.75" style="152" customWidth="1"/>
    <col min="1284" max="1284" width="10.625" style="152" customWidth="1"/>
    <col min="1285" max="1297" width="7.75" style="152" customWidth="1"/>
    <col min="1298" max="1538" width="9" style="152"/>
    <col min="1539" max="1539" width="17.75" style="152" customWidth="1"/>
    <col min="1540" max="1540" width="10.625" style="152" customWidth="1"/>
    <col min="1541" max="1553" width="7.75" style="152" customWidth="1"/>
    <col min="1554" max="1794" width="9" style="152"/>
    <col min="1795" max="1795" width="17.75" style="152" customWidth="1"/>
    <col min="1796" max="1796" width="10.625" style="152" customWidth="1"/>
    <col min="1797" max="1809" width="7.75" style="152" customWidth="1"/>
    <col min="1810" max="2050" width="9" style="152"/>
    <col min="2051" max="2051" width="17.75" style="152" customWidth="1"/>
    <col min="2052" max="2052" width="10.625" style="152" customWidth="1"/>
    <col min="2053" max="2065" width="7.75" style="152" customWidth="1"/>
    <col min="2066" max="2306" width="9" style="152"/>
    <col min="2307" max="2307" width="17.75" style="152" customWidth="1"/>
    <col min="2308" max="2308" width="10.625" style="152" customWidth="1"/>
    <col min="2309" max="2321" width="7.75" style="152" customWidth="1"/>
    <col min="2322" max="2562" width="9" style="152"/>
    <col min="2563" max="2563" width="17.75" style="152" customWidth="1"/>
    <col min="2564" max="2564" width="10.625" style="152" customWidth="1"/>
    <col min="2565" max="2577" width="7.75" style="152" customWidth="1"/>
    <col min="2578" max="2818" width="9" style="152"/>
    <col min="2819" max="2819" width="17.75" style="152" customWidth="1"/>
    <col min="2820" max="2820" width="10.625" style="152" customWidth="1"/>
    <col min="2821" max="2833" width="7.75" style="152" customWidth="1"/>
    <col min="2834" max="3074" width="9" style="152"/>
    <col min="3075" max="3075" width="17.75" style="152" customWidth="1"/>
    <col min="3076" max="3076" width="10.625" style="152" customWidth="1"/>
    <col min="3077" max="3089" width="7.75" style="152" customWidth="1"/>
    <col min="3090" max="3330" width="9" style="152"/>
    <col min="3331" max="3331" width="17.75" style="152" customWidth="1"/>
    <col min="3332" max="3332" width="10.625" style="152" customWidth="1"/>
    <col min="3333" max="3345" width="7.75" style="152" customWidth="1"/>
    <col min="3346" max="3586" width="9" style="152"/>
    <col min="3587" max="3587" width="17.75" style="152" customWidth="1"/>
    <col min="3588" max="3588" width="10.625" style="152" customWidth="1"/>
    <col min="3589" max="3601" width="7.75" style="152" customWidth="1"/>
    <col min="3602" max="3842" width="9" style="152"/>
    <col min="3843" max="3843" width="17.75" style="152" customWidth="1"/>
    <col min="3844" max="3844" width="10.625" style="152" customWidth="1"/>
    <col min="3845" max="3857" width="7.75" style="152" customWidth="1"/>
    <col min="3858" max="4098" width="9" style="152"/>
    <col min="4099" max="4099" width="17.75" style="152" customWidth="1"/>
    <col min="4100" max="4100" width="10.625" style="152" customWidth="1"/>
    <col min="4101" max="4113" width="7.75" style="152" customWidth="1"/>
    <col min="4114" max="4354" width="9" style="152"/>
    <col min="4355" max="4355" width="17.75" style="152" customWidth="1"/>
    <col min="4356" max="4356" width="10.625" style="152" customWidth="1"/>
    <col min="4357" max="4369" width="7.75" style="152" customWidth="1"/>
    <col min="4370" max="4610" width="9" style="152"/>
    <col min="4611" max="4611" width="17.75" style="152" customWidth="1"/>
    <col min="4612" max="4612" width="10.625" style="152" customWidth="1"/>
    <col min="4613" max="4625" width="7.75" style="152" customWidth="1"/>
    <col min="4626" max="4866" width="9" style="152"/>
    <col min="4867" max="4867" width="17.75" style="152" customWidth="1"/>
    <col min="4868" max="4868" width="10.625" style="152" customWidth="1"/>
    <col min="4869" max="4881" width="7.75" style="152" customWidth="1"/>
    <col min="4882" max="5122" width="9" style="152"/>
    <col min="5123" max="5123" width="17.75" style="152" customWidth="1"/>
    <col min="5124" max="5124" width="10.625" style="152" customWidth="1"/>
    <col min="5125" max="5137" width="7.75" style="152" customWidth="1"/>
    <col min="5138" max="5378" width="9" style="152"/>
    <col min="5379" max="5379" width="17.75" style="152" customWidth="1"/>
    <col min="5380" max="5380" width="10.625" style="152" customWidth="1"/>
    <col min="5381" max="5393" width="7.75" style="152" customWidth="1"/>
    <col min="5394" max="5634" width="9" style="152"/>
    <col min="5635" max="5635" width="17.75" style="152" customWidth="1"/>
    <col min="5636" max="5636" width="10.625" style="152" customWidth="1"/>
    <col min="5637" max="5649" width="7.75" style="152" customWidth="1"/>
    <col min="5650" max="5890" width="9" style="152"/>
    <col min="5891" max="5891" width="17.75" style="152" customWidth="1"/>
    <col min="5892" max="5892" width="10.625" style="152" customWidth="1"/>
    <col min="5893" max="5905" width="7.75" style="152" customWidth="1"/>
    <col min="5906" max="6146" width="9" style="152"/>
    <col min="6147" max="6147" width="17.75" style="152" customWidth="1"/>
    <col min="6148" max="6148" width="10.625" style="152" customWidth="1"/>
    <col min="6149" max="6161" width="7.75" style="152" customWidth="1"/>
    <col min="6162" max="6402" width="9" style="152"/>
    <col min="6403" max="6403" width="17.75" style="152" customWidth="1"/>
    <col min="6404" max="6404" width="10.625" style="152" customWidth="1"/>
    <col min="6405" max="6417" width="7.75" style="152" customWidth="1"/>
    <col min="6418" max="6658" width="9" style="152"/>
    <col min="6659" max="6659" width="17.75" style="152" customWidth="1"/>
    <col min="6660" max="6660" width="10.625" style="152" customWidth="1"/>
    <col min="6661" max="6673" width="7.75" style="152" customWidth="1"/>
    <col min="6674" max="6914" width="9" style="152"/>
    <col min="6915" max="6915" width="17.75" style="152" customWidth="1"/>
    <col min="6916" max="6916" width="10.625" style="152" customWidth="1"/>
    <col min="6917" max="6929" width="7.75" style="152" customWidth="1"/>
    <col min="6930" max="7170" width="9" style="152"/>
    <col min="7171" max="7171" width="17.75" style="152" customWidth="1"/>
    <col min="7172" max="7172" width="10.625" style="152" customWidth="1"/>
    <col min="7173" max="7185" width="7.75" style="152" customWidth="1"/>
    <col min="7186" max="7426" width="9" style="152"/>
    <col min="7427" max="7427" width="17.75" style="152" customWidth="1"/>
    <col min="7428" max="7428" width="10.625" style="152" customWidth="1"/>
    <col min="7429" max="7441" width="7.75" style="152" customWidth="1"/>
    <col min="7442" max="7682" width="9" style="152"/>
    <col min="7683" max="7683" width="17.75" style="152" customWidth="1"/>
    <col min="7684" max="7684" width="10.625" style="152" customWidth="1"/>
    <col min="7685" max="7697" width="7.75" style="152" customWidth="1"/>
    <col min="7698" max="7938" width="9" style="152"/>
    <col min="7939" max="7939" width="17.75" style="152" customWidth="1"/>
    <col min="7940" max="7940" width="10.625" style="152" customWidth="1"/>
    <col min="7941" max="7953" width="7.75" style="152" customWidth="1"/>
    <col min="7954" max="8194" width="9" style="152"/>
    <col min="8195" max="8195" width="17.75" style="152" customWidth="1"/>
    <col min="8196" max="8196" width="10.625" style="152" customWidth="1"/>
    <col min="8197" max="8209" width="7.75" style="152" customWidth="1"/>
    <col min="8210" max="8450" width="9" style="152"/>
    <col min="8451" max="8451" width="17.75" style="152" customWidth="1"/>
    <col min="8452" max="8452" width="10.625" style="152" customWidth="1"/>
    <col min="8453" max="8465" width="7.75" style="152" customWidth="1"/>
    <col min="8466" max="8706" width="9" style="152"/>
    <col min="8707" max="8707" width="17.75" style="152" customWidth="1"/>
    <col min="8708" max="8708" width="10.625" style="152" customWidth="1"/>
    <col min="8709" max="8721" width="7.75" style="152" customWidth="1"/>
    <col min="8722" max="8962" width="9" style="152"/>
    <col min="8963" max="8963" width="17.75" style="152" customWidth="1"/>
    <col min="8964" max="8964" width="10.625" style="152" customWidth="1"/>
    <col min="8965" max="8977" width="7.75" style="152" customWidth="1"/>
    <col min="8978" max="9218" width="9" style="152"/>
    <col min="9219" max="9219" width="17.75" style="152" customWidth="1"/>
    <col min="9220" max="9220" width="10.625" style="152" customWidth="1"/>
    <col min="9221" max="9233" width="7.75" style="152" customWidth="1"/>
    <col min="9234" max="9474" width="9" style="152"/>
    <col min="9475" max="9475" width="17.75" style="152" customWidth="1"/>
    <col min="9476" max="9476" width="10.625" style="152" customWidth="1"/>
    <col min="9477" max="9489" width="7.75" style="152" customWidth="1"/>
    <col min="9490" max="9730" width="9" style="152"/>
    <col min="9731" max="9731" width="17.75" style="152" customWidth="1"/>
    <col min="9732" max="9732" width="10.625" style="152" customWidth="1"/>
    <col min="9733" max="9745" width="7.75" style="152" customWidth="1"/>
    <col min="9746" max="9986" width="9" style="152"/>
    <col min="9987" max="9987" width="17.75" style="152" customWidth="1"/>
    <col min="9988" max="9988" width="10.625" style="152" customWidth="1"/>
    <col min="9989" max="10001" width="7.75" style="152" customWidth="1"/>
    <col min="10002" max="10242" width="9" style="152"/>
    <col min="10243" max="10243" width="17.75" style="152" customWidth="1"/>
    <col min="10244" max="10244" width="10.625" style="152" customWidth="1"/>
    <col min="10245" max="10257" width="7.75" style="152" customWidth="1"/>
    <col min="10258" max="10498" width="9" style="152"/>
    <col min="10499" max="10499" width="17.75" style="152" customWidth="1"/>
    <col min="10500" max="10500" width="10.625" style="152" customWidth="1"/>
    <col min="10501" max="10513" width="7.75" style="152" customWidth="1"/>
    <col min="10514" max="10754" width="9" style="152"/>
    <col min="10755" max="10755" width="17.75" style="152" customWidth="1"/>
    <col min="10756" max="10756" width="10.625" style="152" customWidth="1"/>
    <col min="10757" max="10769" width="7.75" style="152" customWidth="1"/>
    <col min="10770" max="11010" width="9" style="152"/>
    <col min="11011" max="11011" width="17.75" style="152" customWidth="1"/>
    <col min="11012" max="11012" width="10.625" style="152" customWidth="1"/>
    <col min="11013" max="11025" width="7.75" style="152" customWidth="1"/>
    <col min="11026" max="11266" width="9" style="152"/>
    <col min="11267" max="11267" width="17.75" style="152" customWidth="1"/>
    <col min="11268" max="11268" width="10.625" style="152" customWidth="1"/>
    <col min="11269" max="11281" width="7.75" style="152" customWidth="1"/>
    <col min="11282" max="11522" width="9" style="152"/>
    <col min="11523" max="11523" width="17.75" style="152" customWidth="1"/>
    <col min="11524" max="11524" width="10.625" style="152" customWidth="1"/>
    <col min="11525" max="11537" width="7.75" style="152" customWidth="1"/>
    <col min="11538" max="11778" width="9" style="152"/>
    <col min="11779" max="11779" width="17.75" style="152" customWidth="1"/>
    <col min="11780" max="11780" width="10.625" style="152" customWidth="1"/>
    <col min="11781" max="11793" width="7.75" style="152" customWidth="1"/>
    <col min="11794" max="12034" width="9" style="152"/>
    <col min="12035" max="12035" width="17.75" style="152" customWidth="1"/>
    <col min="12036" max="12036" width="10.625" style="152" customWidth="1"/>
    <col min="12037" max="12049" width="7.75" style="152" customWidth="1"/>
    <col min="12050" max="12290" width="9" style="152"/>
    <col min="12291" max="12291" width="17.75" style="152" customWidth="1"/>
    <col min="12292" max="12292" width="10.625" style="152" customWidth="1"/>
    <col min="12293" max="12305" width="7.75" style="152" customWidth="1"/>
    <col min="12306" max="12546" width="9" style="152"/>
    <col min="12547" max="12547" width="17.75" style="152" customWidth="1"/>
    <col min="12548" max="12548" width="10.625" style="152" customWidth="1"/>
    <col min="12549" max="12561" width="7.75" style="152" customWidth="1"/>
    <col min="12562" max="12802" width="9" style="152"/>
    <col min="12803" max="12803" width="17.75" style="152" customWidth="1"/>
    <col min="12804" max="12804" width="10.625" style="152" customWidth="1"/>
    <col min="12805" max="12817" width="7.75" style="152" customWidth="1"/>
    <col min="12818" max="13058" width="9" style="152"/>
    <col min="13059" max="13059" width="17.75" style="152" customWidth="1"/>
    <col min="13060" max="13060" width="10.625" style="152" customWidth="1"/>
    <col min="13061" max="13073" width="7.75" style="152" customWidth="1"/>
    <col min="13074" max="13314" width="9" style="152"/>
    <col min="13315" max="13315" width="17.75" style="152" customWidth="1"/>
    <col min="13316" max="13316" width="10.625" style="152" customWidth="1"/>
    <col min="13317" max="13329" width="7.75" style="152" customWidth="1"/>
    <col min="13330" max="13570" width="9" style="152"/>
    <col min="13571" max="13571" width="17.75" style="152" customWidth="1"/>
    <col min="13572" max="13572" width="10.625" style="152" customWidth="1"/>
    <col min="13573" max="13585" width="7.75" style="152" customWidth="1"/>
    <col min="13586" max="13826" width="9" style="152"/>
    <col min="13827" max="13827" width="17.75" style="152" customWidth="1"/>
    <col min="13828" max="13828" width="10.625" style="152" customWidth="1"/>
    <col min="13829" max="13841" width="7.75" style="152" customWidth="1"/>
    <col min="13842" max="14082" width="9" style="152"/>
    <col min="14083" max="14083" width="17.75" style="152" customWidth="1"/>
    <col min="14084" max="14084" width="10.625" style="152" customWidth="1"/>
    <col min="14085" max="14097" width="7.75" style="152" customWidth="1"/>
    <col min="14098" max="14338" width="9" style="152"/>
    <col min="14339" max="14339" width="17.75" style="152" customWidth="1"/>
    <col min="14340" max="14340" width="10.625" style="152" customWidth="1"/>
    <col min="14341" max="14353" width="7.75" style="152" customWidth="1"/>
    <col min="14354" max="14594" width="9" style="152"/>
    <col min="14595" max="14595" width="17.75" style="152" customWidth="1"/>
    <col min="14596" max="14596" width="10.625" style="152" customWidth="1"/>
    <col min="14597" max="14609" width="7.75" style="152" customWidth="1"/>
    <col min="14610" max="14850" width="9" style="152"/>
    <col min="14851" max="14851" width="17.75" style="152" customWidth="1"/>
    <col min="14852" max="14852" width="10.625" style="152" customWidth="1"/>
    <col min="14853" max="14865" width="7.75" style="152" customWidth="1"/>
    <col min="14866" max="15106" width="9" style="152"/>
    <col min="15107" max="15107" width="17.75" style="152" customWidth="1"/>
    <col min="15108" max="15108" width="10.625" style="152" customWidth="1"/>
    <col min="15109" max="15121" width="7.75" style="152" customWidth="1"/>
    <col min="15122" max="15362" width="9" style="152"/>
    <col min="15363" max="15363" width="17.75" style="152" customWidth="1"/>
    <col min="15364" max="15364" width="10.625" style="152" customWidth="1"/>
    <col min="15365" max="15377" width="7.75" style="152" customWidth="1"/>
    <col min="15378" max="15618" width="9" style="152"/>
    <col min="15619" max="15619" width="17.75" style="152" customWidth="1"/>
    <col min="15620" max="15620" width="10.625" style="152" customWidth="1"/>
    <col min="15621" max="15633" width="7.75" style="152" customWidth="1"/>
    <col min="15634" max="15874" width="9" style="152"/>
    <col min="15875" max="15875" width="17.75" style="152" customWidth="1"/>
    <col min="15876" max="15876" width="10.625" style="152" customWidth="1"/>
    <col min="15877" max="15889" width="7.75" style="152" customWidth="1"/>
    <col min="15890" max="16130" width="9" style="152"/>
    <col min="16131" max="16131" width="17.75" style="152" customWidth="1"/>
    <col min="16132" max="16132" width="10.625" style="152" customWidth="1"/>
    <col min="16133" max="16145" width="7.75" style="152" customWidth="1"/>
    <col min="16146" max="16384" width="9" style="152"/>
  </cols>
  <sheetData>
    <row r="1" spans="1:21" ht="21" x14ac:dyDescent="0.35">
      <c r="P1" s="153"/>
      <c r="Q1" s="939">
        <v>11</v>
      </c>
    </row>
    <row r="2" spans="1:21" ht="27.75" x14ac:dyDescent="0.65">
      <c r="A2" s="154" t="s">
        <v>1281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</row>
    <row r="3" spans="1:21" s="163" customFormat="1" ht="24" x14ac:dyDescent="0.55000000000000004">
      <c r="A3" s="156" t="s">
        <v>42</v>
      </c>
      <c r="B3" s="157" t="s">
        <v>169</v>
      </c>
      <c r="C3" s="158" t="s">
        <v>181</v>
      </c>
      <c r="D3" s="161"/>
      <c r="E3" s="158" t="s">
        <v>182</v>
      </c>
      <c r="F3" s="159"/>
      <c r="G3" s="160" t="s">
        <v>170</v>
      </c>
      <c r="H3" s="161"/>
      <c r="I3" s="158" t="s">
        <v>1100</v>
      </c>
      <c r="J3" s="159"/>
      <c r="K3" s="867"/>
      <c r="L3" s="157" t="s">
        <v>66</v>
      </c>
      <c r="M3" s="157" t="s">
        <v>171</v>
      </c>
      <c r="N3" s="162" t="s">
        <v>172</v>
      </c>
      <c r="O3" s="162"/>
      <c r="P3" s="162" t="s">
        <v>173</v>
      </c>
      <c r="Q3" s="162"/>
    </row>
    <row r="4" spans="1:21" s="163" customFormat="1" ht="24" x14ac:dyDescent="0.55000000000000004">
      <c r="A4" s="164"/>
      <c r="B4" s="165"/>
      <c r="C4" s="166" t="s">
        <v>74</v>
      </c>
      <c r="D4" s="168" t="s">
        <v>75</v>
      </c>
      <c r="E4" s="166" t="s">
        <v>74</v>
      </c>
      <c r="F4" s="167" t="s">
        <v>75</v>
      </c>
      <c r="G4" s="858" t="s">
        <v>74</v>
      </c>
      <c r="H4" s="168" t="s">
        <v>75</v>
      </c>
      <c r="I4" s="166" t="s">
        <v>74</v>
      </c>
      <c r="J4" s="167" t="s">
        <v>75</v>
      </c>
      <c r="K4" s="871" t="s">
        <v>44</v>
      </c>
      <c r="L4" s="169"/>
      <c r="M4" s="169"/>
      <c r="N4" s="170"/>
      <c r="O4" s="171"/>
      <c r="P4" s="170"/>
      <c r="Q4" s="171"/>
    </row>
    <row r="5" spans="1:21" s="163" customFormat="1" ht="24" x14ac:dyDescent="0.55000000000000004">
      <c r="A5" s="405" t="s">
        <v>52</v>
      </c>
      <c r="B5" s="406">
        <v>48</v>
      </c>
      <c r="C5" s="854">
        <v>22</v>
      </c>
      <c r="D5" s="407">
        <v>13</v>
      </c>
      <c r="E5" s="854">
        <v>2</v>
      </c>
      <c r="F5" s="863">
        <v>2</v>
      </c>
      <c r="G5" s="859">
        <v>70</v>
      </c>
      <c r="H5" s="407">
        <v>298</v>
      </c>
      <c r="I5" s="866">
        <f>C5+E5+G5</f>
        <v>94</v>
      </c>
      <c r="J5" s="853">
        <f>D5+F5+H5</f>
        <v>313</v>
      </c>
      <c r="K5" s="872">
        <f>SUM(I5:J5)</f>
        <v>407</v>
      </c>
      <c r="L5" s="406">
        <v>6095</v>
      </c>
      <c r="M5" s="406">
        <v>472</v>
      </c>
      <c r="N5" s="408">
        <f t="shared" ref="N5:N10" si="0">SUM(L5/M5)</f>
        <v>12.913135593220339</v>
      </c>
      <c r="O5" s="409" t="s">
        <v>174</v>
      </c>
      <c r="P5" s="408">
        <f>SUM(L5/K5)</f>
        <v>14.975429975429975</v>
      </c>
      <c r="Q5" s="409" t="s">
        <v>174</v>
      </c>
      <c r="U5" s="172"/>
    </row>
    <row r="6" spans="1:21" s="163" customFormat="1" ht="24" x14ac:dyDescent="0.55000000000000004">
      <c r="A6" s="410" t="s">
        <v>53</v>
      </c>
      <c r="B6" s="411">
        <v>20</v>
      </c>
      <c r="C6" s="412">
        <v>9</v>
      </c>
      <c r="D6" s="413">
        <v>3</v>
      </c>
      <c r="E6" s="412"/>
      <c r="F6" s="864"/>
      <c r="G6" s="860">
        <v>32</v>
      </c>
      <c r="H6" s="413">
        <v>96</v>
      </c>
      <c r="I6" s="414">
        <f>C6+E6+G6</f>
        <v>41</v>
      </c>
      <c r="J6" s="415">
        <f>D6+F6+H6</f>
        <v>99</v>
      </c>
      <c r="K6" s="873">
        <f t="shared" ref="K6:K9" si="1">SUM(I6:J6)</f>
        <v>140</v>
      </c>
      <c r="L6" s="411">
        <v>1809</v>
      </c>
      <c r="M6" s="411">
        <v>177</v>
      </c>
      <c r="N6" s="416">
        <f t="shared" si="0"/>
        <v>10.220338983050848</v>
      </c>
      <c r="O6" s="417" t="s">
        <v>174</v>
      </c>
      <c r="P6" s="416">
        <f t="shared" ref="P6:P10" si="2">SUM(L6/K6)</f>
        <v>12.921428571428571</v>
      </c>
      <c r="Q6" s="417" t="s">
        <v>174</v>
      </c>
      <c r="U6" s="172"/>
    </row>
    <row r="7" spans="1:21" s="163" customFormat="1" ht="24" x14ac:dyDescent="0.55000000000000004">
      <c r="A7" s="410" t="s">
        <v>54</v>
      </c>
      <c r="B7" s="411">
        <v>43</v>
      </c>
      <c r="C7" s="412">
        <v>23</v>
      </c>
      <c r="D7" s="413">
        <v>11</v>
      </c>
      <c r="E7" s="412">
        <v>2</v>
      </c>
      <c r="F7" s="864">
        <v>1</v>
      </c>
      <c r="G7" s="860">
        <v>70</v>
      </c>
      <c r="H7" s="413">
        <v>229</v>
      </c>
      <c r="I7" s="414">
        <f t="shared" ref="I7:I9" si="3">C7+E7+G7</f>
        <v>95</v>
      </c>
      <c r="J7" s="415">
        <f t="shared" ref="J7:J9" si="4">D7+F7+H7</f>
        <v>241</v>
      </c>
      <c r="K7" s="873">
        <f t="shared" si="1"/>
        <v>336</v>
      </c>
      <c r="L7" s="411">
        <v>5208</v>
      </c>
      <c r="M7" s="411">
        <v>407</v>
      </c>
      <c r="N7" s="416">
        <f t="shared" si="0"/>
        <v>12.796068796068797</v>
      </c>
      <c r="O7" s="417" t="s">
        <v>174</v>
      </c>
      <c r="P7" s="416">
        <f t="shared" si="2"/>
        <v>15.5</v>
      </c>
      <c r="Q7" s="417" t="s">
        <v>174</v>
      </c>
      <c r="U7" s="173"/>
    </row>
    <row r="8" spans="1:21" s="163" customFormat="1" ht="24" x14ac:dyDescent="0.55000000000000004">
      <c r="A8" s="410" t="s">
        <v>55</v>
      </c>
      <c r="B8" s="411">
        <v>14</v>
      </c>
      <c r="C8" s="412">
        <v>10</v>
      </c>
      <c r="D8" s="413">
        <v>3</v>
      </c>
      <c r="E8" s="412"/>
      <c r="F8" s="864"/>
      <c r="G8" s="860">
        <v>79</v>
      </c>
      <c r="H8" s="413">
        <v>18</v>
      </c>
      <c r="I8" s="414">
        <f t="shared" si="3"/>
        <v>89</v>
      </c>
      <c r="J8" s="415">
        <f t="shared" si="4"/>
        <v>21</v>
      </c>
      <c r="K8" s="873">
        <f t="shared" si="1"/>
        <v>110</v>
      </c>
      <c r="L8" s="411">
        <v>1525</v>
      </c>
      <c r="M8" s="411">
        <v>127</v>
      </c>
      <c r="N8" s="416">
        <f t="shared" si="0"/>
        <v>12.007874015748031</v>
      </c>
      <c r="O8" s="417" t="s">
        <v>174</v>
      </c>
      <c r="P8" s="416">
        <f t="shared" si="2"/>
        <v>13.863636363636363</v>
      </c>
      <c r="Q8" s="417" t="s">
        <v>174</v>
      </c>
    </row>
    <row r="9" spans="1:21" s="163" customFormat="1" ht="24" x14ac:dyDescent="0.55000000000000004">
      <c r="A9" s="418" t="s">
        <v>56</v>
      </c>
      <c r="B9" s="419">
        <v>14</v>
      </c>
      <c r="C9" s="420">
        <v>9</v>
      </c>
      <c r="D9" s="421">
        <v>2</v>
      </c>
      <c r="E9" s="420">
        <v>1</v>
      </c>
      <c r="F9" s="865">
        <v>1</v>
      </c>
      <c r="G9" s="861">
        <v>33</v>
      </c>
      <c r="H9" s="421">
        <v>96</v>
      </c>
      <c r="I9" s="414">
        <f t="shared" si="3"/>
        <v>43</v>
      </c>
      <c r="J9" s="415">
        <f t="shared" si="4"/>
        <v>99</v>
      </c>
      <c r="K9" s="874">
        <f t="shared" si="1"/>
        <v>142</v>
      </c>
      <c r="L9" s="419">
        <v>1773</v>
      </c>
      <c r="M9" s="419">
        <v>138</v>
      </c>
      <c r="N9" s="422">
        <f t="shared" si="0"/>
        <v>12.847826086956522</v>
      </c>
      <c r="O9" s="423" t="s">
        <v>174</v>
      </c>
      <c r="P9" s="422">
        <f t="shared" si="2"/>
        <v>12.485915492957746</v>
      </c>
      <c r="Q9" s="423" t="s">
        <v>174</v>
      </c>
    </row>
    <row r="10" spans="1:21" s="163" customFormat="1" ht="24" x14ac:dyDescent="0.55000000000000004">
      <c r="A10" s="174" t="s">
        <v>44</v>
      </c>
      <c r="B10" s="174">
        <f>SUM(B5:B9)</f>
        <v>139</v>
      </c>
      <c r="C10" s="855">
        <f t="shared" ref="C10:M10" si="5">SUM(C5:C9)</f>
        <v>73</v>
      </c>
      <c r="D10" s="857">
        <f t="shared" si="5"/>
        <v>32</v>
      </c>
      <c r="E10" s="855">
        <f t="shared" si="5"/>
        <v>5</v>
      </c>
      <c r="F10" s="856">
        <f t="shared" si="5"/>
        <v>4</v>
      </c>
      <c r="G10" s="862">
        <f t="shared" si="5"/>
        <v>284</v>
      </c>
      <c r="H10" s="857">
        <f t="shared" si="5"/>
        <v>737</v>
      </c>
      <c r="I10" s="855">
        <f t="shared" si="5"/>
        <v>362</v>
      </c>
      <c r="J10" s="856">
        <f t="shared" si="5"/>
        <v>773</v>
      </c>
      <c r="K10" s="875">
        <f t="shared" si="5"/>
        <v>1135</v>
      </c>
      <c r="L10" s="174">
        <f t="shared" si="5"/>
        <v>16410</v>
      </c>
      <c r="M10" s="174">
        <f t="shared" si="5"/>
        <v>1321</v>
      </c>
      <c r="N10" s="175">
        <f t="shared" si="0"/>
        <v>12.422407267221802</v>
      </c>
      <c r="O10" s="176" t="s">
        <v>174</v>
      </c>
      <c r="P10" s="177">
        <f t="shared" si="2"/>
        <v>14.458149779735683</v>
      </c>
      <c r="Q10" s="176" t="s">
        <v>174</v>
      </c>
    </row>
    <row r="11" spans="1:21" s="178" customFormat="1" x14ac:dyDescent="0.5">
      <c r="K11" s="876"/>
      <c r="O11" s="179"/>
    </row>
    <row r="12" spans="1:21" s="180" customFormat="1" x14ac:dyDescent="0.5"/>
    <row r="13" spans="1:21" s="178" customFormat="1" x14ac:dyDescent="0.5"/>
    <row r="14" spans="1:21" s="178" customFormat="1" x14ac:dyDescent="0.5"/>
    <row r="15" spans="1:21" s="178" customFormat="1" x14ac:dyDescent="0.5"/>
    <row r="16" spans="1:21" s="178" customFormat="1" x14ac:dyDescent="0.5"/>
    <row r="17" spans="2:8" s="178" customFormat="1" x14ac:dyDescent="0.5"/>
    <row r="18" spans="2:8" s="178" customFormat="1" x14ac:dyDescent="0.5"/>
    <row r="19" spans="2:8" s="178" customFormat="1" x14ac:dyDescent="0.5"/>
    <row r="20" spans="2:8" s="178" customFormat="1" x14ac:dyDescent="0.5"/>
    <row r="21" spans="2:8" s="178" customFormat="1" x14ac:dyDescent="0.5">
      <c r="B21" s="181"/>
      <c r="C21" s="181"/>
      <c r="D21" s="182"/>
      <c r="E21" s="182"/>
      <c r="F21" s="182"/>
      <c r="G21" s="182"/>
      <c r="H21" s="182"/>
    </row>
    <row r="22" spans="2:8" s="178" customFormat="1" x14ac:dyDescent="0.5">
      <c r="B22" s="181"/>
      <c r="C22" s="181"/>
      <c r="D22" s="182"/>
      <c r="E22" s="182"/>
      <c r="F22" s="182"/>
      <c r="G22" s="182"/>
      <c r="H22" s="182"/>
    </row>
    <row r="23" spans="2:8" s="178" customFormat="1" x14ac:dyDescent="0.5"/>
    <row r="24" spans="2:8" s="178" customFormat="1" x14ac:dyDescent="0.5"/>
    <row r="25" spans="2:8" s="178" customFormat="1" x14ac:dyDescent="0.5"/>
    <row r="26" spans="2:8" s="178" customFormat="1" x14ac:dyDescent="0.5"/>
    <row r="27" spans="2:8" s="178" customFormat="1" x14ac:dyDescent="0.5"/>
    <row r="28" spans="2:8" s="178" customFormat="1" x14ac:dyDescent="0.5"/>
    <row r="29" spans="2:8" s="178" customFormat="1" x14ac:dyDescent="0.5"/>
    <row r="30" spans="2:8" s="178" customFormat="1" x14ac:dyDescent="0.5"/>
    <row r="31" spans="2:8" s="178" customFormat="1" x14ac:dyDescent="0.5"/>
  </sheetData>
  <printOptions horizontalCentered="1"/>
  <pageMargins left="0.78740157480314965" right="0.19685039370078741" top="0.39370078740157483" bottom="0.39370078740157483" header="0.39370078740157483" footer="0.62992125984251968"/>
  <pageSetup paperSize="9" scale="90" orientation="landscape" horizontalDpi="4294967294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17"/>
  <sheetViews>
    <sheetView zoomScale="110" zoomScaleNormal="11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3" sqref="A3"/>
    </sheetView>
  </sheetViews>
  <sheetFormatPr defaultRowHeight="21.75" x14ac:dyDescent="0.5"/>
  <cols>
    <col min="1" max="1" width="5.5" style="31" customWidth="1"/>
    <col min="2" max="2" width="23" style="31" customWidth="1"/>
    <col min="3" max="9" width="15.125" style="31" customWidth="1"/>
    <col min="10" max="258" width="9" style="31"/>
    <col min="259" max="259" width="9" style="31" customWidth="1"/>
    <col min="260" max="260" width="25" style="31" customWidth="1"/>
    <col min="261" max="265" width="20.5" style="31" customWidth="1"/>
    <col min="266" max="514" width="9" style="31"/>
    <col min="515" max="515" width="9" style="31" customWidth="1"/>
    <col min="516" max="516" width="25" style="31" customWidth="1"/>
    <col min="517" max="521" width="20.5" style="31" customWidth="1"/>
    <col min="522" max="770" width="9" style="31"/>
    <col min="771" max="771" width="9" style="31" customWidth="1"/>
    <col min="772" max="772" width="25" style="31" customWidth="1"/>
    <col min="773" max="777" width="20.5" style="31" customWidth="1"/>
    <col min="778" max="1026" width="9" style="31"/>
    <col min="1027" max="1027" width="9" style="31" customWidth="1"/>
    <col min="1028" max="1028" width="25" style="31" customWidth="1"/>
    <col min="1029" max="1033" width="20.5" style="31" customWidth="1"/>
    <col min="1034" max="1282" width="9" style="31"/>
    <col min="1283" max="1283" width="9" style="31" customWidth="1"/>
    <col min="1284" max="1284" width="25" style="31" customWidth="1"/>
    <col min="1285" max="1289" width="20.5" style="31" customWidth="1"/>
    <col min="1290" max="1538" width="9" style="31"/>
    <col min="1539" max="1539" width="9" style="31" customWidth="1"/>
    <col min="1540" max="1540" width="25" style="31" customWidth="1"/>
    <col min="1541" max="1545" width="20.5" style="31" customWidth="1"/>
    <col min="1546" max="1794" width="9" style="31"/>
    <col min="1795" max="1795" width="9" style="31" customWidth="1"/>
    <col min="1796" max="1796" width="25" style="31" customWidth="1"/>
    <col min="1797" max="1801" width="20.5" style="31" customWidth="1"/>
    <col min="1802" max="2050" width="9" style="31"/>
    <col min="2051" max="2051" width="9" style="31" customWidth="1"/>
    <col min="2052" max="2052" width="25" style="31" customWidth="1"/>
    <col min="2053" max="2057" width="20.5" style="31" customWidth="1"/>
    <col min="2058" max="2306" width="9" style="31"/>
    <col min="2307" max="2307" width="9" style="31" customWidth="1"/>
    <col min="2308" max="2308" width="25" style="31" customWidth="1"/>
    <col min="2309" max="2313" width="20.5" style="31" customWidth="1"/>
    <col min="2314" max="2562" width="9" style="31"/>
    <col min="2563" max="2563" width="9" style="31" customWidth="1"/>
    <col min="2564" max="2564" width="25" style="31" customWidth="1"/>
    <col min="2565" max="2569" width="20.5" style="31" customWidth="1"/>
    <col min="2570" max="2818" width="9" style="31"/>
    <col min="2819" max="2819" width="9" style="31" customWidth="1"/>
    <col min="2820" max="2820" width="25" style="31" customWidth="1"/>
    <col min="2821" max="2825" width="20.5" style="31" customWidth="1"/>
    <col min="2826" max="3074" width="9" style="31"/>
    <col min="3075" max="3075" width="9" style="31" customWidth="1"/>
    <col min="3076" max="3076" width="25" style="31" customWidth="1"/>
    <col min="3077" max="3081" width="20.5" style="31" customWidth="1"/>
    <col min="3082" max="3330" width="9" style="31"/>
    <col min="3331" max="3331" width="9" style="31" customWidth="1"/>
    <col min="3332" max="3332" width="25" style="31" customWidth="1"/>
    <col min="3333" max="3337" width="20.5" style="31" customWidth="1"/>
    <col min="3338" max="3586" width="9" style="31"/>
    <col min="3587" max="3587" width="9" style="31" customWidth="1"/>
    <col min="3588" max="3588" width="25" style="31" customWidth="1"/>
    <col min="3589" max="3593" width="20.5" style="31" customWidth="1"/>
    <col min="3594" max="3842" width="9" style="31"/>
    <col min="3843" max="3843" width="9" style="31" customWidth="1"/>
    <col min="3844" max="3844" width="25" style="31" customWidth="1"/>
    <col min="3845" max="3849" width="20.5" style="31" customWidth="1"/>
    <col min="3850" max="4098" width="9" style="31"/>
    <col min="4099" max="4099" width="9" style="31" customWidth="1"/>
    <col min="4100" max="4100" width="25" style="31" customWidth="1"/>
    <col min="4101" max="4105" width="20.5" style="31" customWidth="1"/>
    <col min="4106" max="4354" width="9" style="31"/>
    <col min="4355" max="4355" width="9" style="31" customWidth="1"/>
    <col min="4356" max="4356" width="25" style="31" customWidth="1"/>
    <col min="4357" max="4361" width="20.5" style="31" customWidth="1"/>
    <col min="4362" max="4610" width="9" style="31"/>
    <col min="4611" max="4611" width="9" style="31" customWidth="1"/>
    <col min="4612" max="4612" width="25" style="31" customWidth="1"/>
    <col min="4613" max="4617" width="20.5" style="31" customWidth="1"/>
    <col min="4618" max="4866" width="9" style="31"/>
    <col min="4867" max="4867" width="9" style="31" customWidth="1"/>
    <col min="4868" max="4868" width="25" style="31" customWidth="1"/>
    <col min="4869" max="4873" width="20.5" style="31" customWidth="1"/>
    <col min="4874" max="5122" width="9" style="31"/>
    <col min="5123" max="5123" width="9" style="31" customWidth="1"/>
    <col min="5124" max="5124" width="25" style="31" customWidth="1"/>
    <col min="5125" max="5129" width="20.5" style="31" customWidth="1"/>
    <col min="5130" max="5378" width="9" style="31"/>
    <col min="5379" max="5379" width="9" style="31" customWidth="1"/>
    <col min="5380" max="5380" width="25" style="31" customWidth="1"/>
    <col min="5381" max="5385" width="20.5" style="31" customWidth="1"/>
    <col min="5386" max="5634" width="9" style="31"/>
    <col min="5635" max="5635" width="9" style="31" customWidth="1"/>
    <col min="5636" max="5636" width="25" style="31" customWidth="1"/>
    <col min="5637" max="5641" width="20.5" style="31" customWidth="1"/>
    <col min="5642" max="5890" width="9" style="31"/>
    <col min="5891" max="5891" width="9" style="31" customWidth="1"/>
    <col min="5892" max="5892" width="25" style="31" customWidth="1"/>
    <col min="5893" max="5897" width="20.5" style="31" customWidth="1"/>
    <col min="5898" max="6146" width="9" style="31"/>
    <col min="6147" max="6147" width="9" style="31" customWidth="1"/>
    <col min="6148" max="6148" width="25" style="31" customWidth="1"/>
    <col min="6149" max="6153" width="20.5" style="31" customWidth="1"/>
    <col min="6154" max="6402" width="9" style="31"/>
    <col min="6403" max="6403" width="9" style="31" customWidth="1"/>
    <col min="6404" max="6404" width="25" style="31" customWidth="1"/>
    <col min="6405" max="6409" width="20.5" style="31" customWidth="1"/>
    <col min="6410" max="6658" width="9" style="31"/>
    <col min="6659" max="6659" width="9" style="31" customWidth="1"/>
    <col min="6660" max="6660" width="25" style="31" customWidth="1"/>
    <col min="6661" max="6665" width="20.5" style="31" customWidth="1"/>
    <col min="6666" max="6914" width="9" style="31"/>
    <col min="6915" max="6915" width="9" style="31" customWidth="1"/>
    <col min="6916" max="6916" width="25" style="31" customWidth="1"/>
    <col min="6917" max="6921" width="20.5" style="31" customWidth="1"/>
    <col min="6922" max="7170" width="9" style="31"/>
    <col min="7171" max="7171" width="9" style="31" customWidth="1"/>
    <col min="7172" max="7172" width="25" style="31" customWidth="1"/>
    <col min="7173" max="7177" width="20.5" style="31" customWidth="1"/>
    <col min="7178" max="7426" width="9" style="31"/>
    <col min="7427" max="7427" width="9" style="31" customWidth="1"/>
    <col min="7428" max="7428" width="25" style="31" customWidth="1"/>
    <col min="7429" max="7433" width="20.5" style="31" customWidth="1"/>
    <col min="7434" max="7682" width="9" style="31"/>
    <col min="7683" max="7683" width="9" style="31" customWidth="1"/>
    <col min="7684" max="7684" width="25" style="31" customWidth="1"/>
    <col min="7685" max="7689" width="20.5" style="31" customWidth="1"/>
    <col min="7690" max="7938" width="9" style="31"/>
    <col min="7939" max="7939" width="9" style="31" customWidth="1"/>
    <col min="7940" max="7940" width="25" style="31" customWidth="1"/>
    <col min="7941" max="7945" width="20.5" style="31" customWidth="1"/>
    <col min="7946" max="8194" width="9" style="31"/>
    <col min="8195" max="8195" width="9" style="31" customWidth="1"/>
    <col min="8196" max="8196" width="25" style="31" customWidth="1"/>
    <col min="8197" max="8201" width="20.5" style="31" customWidth="1"/>
    <col min="8202" max="8450" width="9" style="31"/>
    <col min="8451" max="8451" width="9" style="31" customWidth="1"/>
    <col min="8452" max="8452" width="25" style="31" customWidth="1"/>
    <col min="8453" max="8457" width="20.5" style="31" customWidth="1"/>
    <col min="8458" max="8706" width="9" style="31"/>
    <col min="8707" max="8707" width="9" style="31" customWidth="1"/>
    <col min="8708" max="8708" width="25" style="31" customWidth="1"/>
    <col min="8709" max="8713" width="20.5" style="31" customWidth="1"/>
    <col min="8714" max="8962" width="9" style="31"/>
    <col min="8963" max="8963" width="9" style="31" customWidth="1"/>
    <col min="8964" max="8964" width="25" style="31" customWidth="1"/>
    <col min="8965" max="8969" width="20.5" style="31" customWidth="1"/>
    <col min="8970" max="9218" width="9" style="31"/>
    <col min="9219" max="9219" width="9" style="31" customWidth="1"/>
    <col min="9220" max="9220" width="25" style="31" customWidth="1"/>
    <col min="9221" max="9225" width="20.5" style="31" customWidth="1"/>
    <col min="9226" max="9474" width="9" style="31"/>
    <col min="9475" max="9475" width="9" style="31" customWidth="1"/>
    <col min="9476" max="9476" width="25" style="31" customWidth="1"/>
    <col min="9477" max="9481" width="20.5" style="31" customWidth="1"/>
    <col min="9482" max="9730" width="9" style="31"/>
    <col min="9731" max="9731" width="9" style="31" customWidth="1"/>
    <col min="9732" max="9732" width="25" style="31" customWidth="1"/>
    <col min="9733" max="9737" width="20.5" style="31" customWidth="1"/>
    <col min="9738" max="9986" width="9" style="31"/>
    <col min="9987" max="9987" width="9" style="31" customWidth="1"/>
    <col min="9988" max="9988" width="25" style="31" customWidth="1"/>
    <col min="9989" max="9993" width="20.5" style="31" customWidth="1"/>
    <col min="9994" max="10242" width="9" style="31"/>
    <col min="10243" max="10243" width="9" style="31" customWidth="1"/>
    <col min="10244" max="10244" width="25" style="31" customWidth="1"/>
    <col min="10245" max="10249" width="20.5" style="31" customWidth="1"/>
    <col min="10250" max="10498" width="9" style="31"/>
    <col min="10499" max="10499" width="9" style="31" customWidth="1"/>
    <col min="10500" max="10500" width="25" style="31" customWidth="1"/>
    <col min="10501" max="10505" width="20.5" style="31" customWidth="1"/>
    <col min="10506" max="10754" width="9" style="31"/>
    <col min="10755" max="10755" width="9" style="31" customWidth="1"/>
    <col min="10756" max="10756" width="25" style="31" customWidth="1"/>
    <col min="10757" max="10761" width="20.5" style="31" customWidth="1"/>
    <col min="10762" max="11010" width="9" style="31"/>
    <col min="11011" max="11011" width="9" style="31" customWidth="1"/>
    <col min="11012" max="11012" width="25" style="31" customWidth="1"/>
    <col min="11013" max="11017" width="20.5" style="31" customWidth="1"/>
    <col min="11018" max="11266" width="9" style="31"/>
    <col min="11267" max="11267" width="9" style="31" customWidth="1"/>
    <col min="11268" max="11268" width="25" style="31" customWidth="1"/>
    <col min="11269" max="11273" width="20.5" style="31" customWidth="1"/>
    <col min="11274" max="11522" width="9" style="31"/>
    <col min="11523" max="11523" width="9" style="31" customWidth="1"/>
    <col min="11524" max="11524" width="25" style="31" customWidth="1"/>
    <col min="11525" max="11529" width="20.5" style="31" customWidth="1"/>
    <col min="11530" max="11778" width="9" style="31"/>
    <col min="11779" max="11779" width="9" style="31" customWidth="1"/>
    <col min="11780" max="11780" width="25" style="31" customWidth="1"/>
    <col min="11781" max="11785" width="20.5" style="31" customWidth="1"/>
    <col min="11786" max="12034" width="9" style="31"/>
    <col min="12035" max="12035" width="9" style="31" customWidth="1"/>
    <col min="12036" max="12036" width="25" style="31" customWidth="1"/>
    <col min="12037" max="12041" width="20.5" style="31" customWidth="1"/>
    <col min="12042" max="12290" width="9" style="31"/>
    <col min="12291" max="12291" width="9" style="31" customWidth="1"/>
    <col min="12292" max="12292" width="25" style="31" customWidth="1"/>
    <col min="12293" max="12297" width="20.5" style="31" customWidth="1"/>
    <col min="12298" max="12546" width="9" style="31"/>
    <col min="12547" max="12547" width="9" style="31" customWidth="1"/>
    <col min="12548" max="12548" width="25" style="31" customWidth="1"/>
    <col min="12549" max="12553" width="20.5" style="31" customWidth="1"/>
    <col min="12554" max="12802" width="9" style="31"/>
    <col min="12803" max="12803" width="9" style="31" customWidth="1"/>
    <col min="12804" max="12804" width="25" style="31" customWidth="1"/>
    <col min="12805" max="12809" width="20.5" style="31" customWidth="1"/>
    <col min="12810" max="13058" width="9" style="31"/>
    <col min="13059" max="13059" width="9" style="31" customWidth="1"/>
    <col min="13060" max="13060" width="25" style="31" customWidth="1"/>
    <col min="13061" max="13065" width="20.5" style="31" customWidth="1"/>
    <col min="13066" max="13314" width="9" style="31"/>
    <col min="13315" max="13315" width="9" style="31" customWidth="1"/>
    <col min="13316" max="13316" width="25" style="31" customWidth="1"/>
    <col min="13317" max="13321" width="20.5" style="31" customWidth="1"/>
    <col min="13322" max="13570" width="9" style="31"/>
    <col min="13571" max="13571" width="9" style="31" customWidth="1"/>
    <col min="13572" max="13572" width="25" style="31" customWidth="1"/>
    <col min="13573" max="13577" width="20.5" style="31" customWidth="1"/>
    <col min="13578" max="13826" width="9" style="31"/>
    <col min="13827" max="13827" width="9" style="31" customWidth="1"/>
    <col min="13828" max="13828" width="25" style="31" customWidth="1"/>
    <col min="13829" max="13833" width="20.5" style="31" customWidth="1"/>
    <col min="13834" max="14082" width="9" style="31"/>
    <col min="14083" max="14083" width="9" style="31" customWidth="1"/>
    <col min="14084" max="14084" width="25" style="31" customWidth="1"/>
    <col min="14085" max="14089" width="20.5" style="31" customWidth="1"/>
    <col min="14090" max="14338" width="9" style="31"/>
    <col min="14339" max="14339" width="9" style="31" customWidth="1"/>
    <col min="14340" max="14340" width="25" style="31" customWidth="1"/>
    <col min="14341" max="14345" width="20.5" style="31" customWidth="1"/>
    <col min="14346" max="14594" width="9" style="31"/>
    <col min="14595" max="14595" width="9" style="31" customWidth="1"/>
    <col min="14596" max="14596" width="25" style="31" customWidth="1"/>
    <col min="14597" max="14601" width="20.5" style="31" customWidth="1"/>
    <col min="14602" max="14850" width="9" style="31"/>
    <col min="14851" max="14851" width="9" style="31" customWidth="1"/>
    <col min="14852" max="14852" width="25" style="31" customWidth="1"/>
    <col min="14853" max="14857" width="20.5" style="31" customWidth="1"/>
    <col min="14858" max="15106" width="9" style="31"/>
    <col min="15107" max="15107" width="9" style="31" customWidth="1"/>
    <col min="15108" max="15108" width="25" style="31" customWidth="1"/>
    <col min="15109" max="15113" width="20.5" style="31" customWidth="1"/>
    <col min="15114" max="15362" width="9" style="31"/>
    <col min="15363" max="15363" width="9" style="31" customWidth="1"/>
    <col min="15364" max="15364" width="25" style="31" customWidth="1"/>
    <col min="15365" max="15369" width="20.5" style="31" customWidth="1"/>
    <col min="15370" max="15618" width="9" style="31"/>
    <col min="15619" max="15619" width="9" style="31" customWidth="1"/>
    <col min="15620" max="15620" width="25" style="31" customWidth="1"/>
    <col min="15621" max="15625" width="20.5" style="31" customWidth="1"/>
    <col min="15626" max="15874" width="9" style="31"/>
    <col min="15875" max="15875" width="9" style="31" customWidth="1"/>
    <col min="15876" max="15876" width="25" style="31" customWidth="1"/>
    <col min="15877" max="15881" width="20.5" style="31" customWidth="1"/>
    <col min="15882" max="16130" width="9" style="31"/>
    <col min="16131" max="16131" width="9" style="31" customWidth="1"/>
    <col min="16132" max="16132" width="25" style="31" customWidth="1"/>
    <col min="16133" max="16137" width="20.5" style="31" customWidth="1"/>
    <col min="16138" max="16384" width="9" style="31"/>
  </cols>
  <sheetData>
    <row r="1" spans="1:9" ht="21" x14ac:dyDescent="0.35">
      <c r="I1" s="231">
        <v>12</v>
      </c>
    </row>
    <row r="2" spans="1:9" ht="27.75" x14ac:dyDescent="0.65">
      <c r="A2" s="33" t="s">
        <v>1282</v>
      </c>
      <c r="B2" s="33"/>
      <c r="C2" s="34"/>
      <c r="D2" s="34"/>
      <c r="E2" s="34"/>
      <c r="F2" s="34"/>
      <c r="G2" s="34"/>
      <c r="H2" s="34"/>
      <c r="I2" s="34"/>
    </row>
    <row r="3" spans="1:9" x14ac:dyDescent="0.5">
      <c r="A3" s="35" t="s">
        <v>41</v>
      </c>
      <c r="B3" s="35" t="s">
        <v>42</v>
      </c>
      <c r="C3" s="36" t="s">
        <v>77</v>
      </c>
      <c r="D3" s="37"/>
      <c r="E3" s="37"/>
      <c r="F3" s="38"/>
      <c r="G3" s="38"/>
      <c r="H3" s="39"/>
      <c r="I3" s="35" t="s">
        <v>45</v>
      </c>
    </row>
    <row r="4" spans="1:9" x14ac:dyDescent="0.5">
      <c r="A4" s="40"/>
      <c r="B4" s="40"/>
      <c r="C4" s="720" t="s">
        <v>78</v>
      </c>
      <c r="D4" s="721" t="s">
        <v>79</v>
      </c>
      <c r="E4" s="721" t="s">
        <v>80</v>
      </c>
      <c r="F4" s="41" t="s">
        <v>81</v>
      </c>
      <c r="G4" s="41" t="s">
        <v>82</v>
      </c>
      <c r="H4" s="42" t="s">
        <v>44</v>
      </c>
      <c r="I4" s="43"/>
    </row>
    <row r="5" spans="1:9" ht="24" x14ac:dyDescent="0.55000000000000004">
      <c r="A5" s="424">
        <v>1</v>
      </c>
      <c r="B5" s="425" t="s">
        <v>52</v>
      </c>
      <c r="C5" s="426">
        <v>8</v>
      </c>
      <c r="D5" s="427">
        <v>29</v>
      </c>
      <c r="E5" s="427">
        <v>5</v>
      </c>
      <c r="F5" s="428">
        <v>6</v>
      </c>
      <c r="G5" s="428"/>
      <c r="H5" s="44">
        <f t="shared" ref="H5:H9" si="0">SUM(C5:G5)</f>
        <v>48</v>
      </c>
      <c r="I5" s="45">
        <f>H5*100/H10</f>
        <v>34.532374100719423</v>
      </c>
    </row>
    <row r="6" spans="1:9" ht="24" x14ac:dyDescent="0.55000000000000004">
      <c r="A6" s="429">
        <v>2</v>
      </c>
      <c r="B6" s="430" t="s">
        <v>53</v>
      </c>
      <c r="C6" s="431">
        <v>3</v>
      </c>
      <c r="D6" s="432">
        <v>11</v>
      </c>
      <c r="E6" s="432">
        <v>1</v>
      </c>
      <c r="F6" s="433">
        <v>5</v>
      </c>
      <c r="G6" s="433"/>
      <c r="H6" s="46">
        <f t="shared" si="0"/>
        <v>20</v>
      </c>
      <c r="I6" s="47">
        <f>H6*100/H10</f>
        <v>14.388489208633093</v>
      </c>
    </row>
    <row r="7" spans="1:9" ht="24" x14ac:dyDescent="0.55000000000000004">
      <c r="A7" s="429">
        <v>3</v>
      </c>
      <c r="B7" s="430" t="s">
        <v>54</v>
      </c>
      <c r="C7" s="431">
        <v>6</v>
      </c>
      <c r="D7" s="432">
        <v>31</v>
      </c>
      <c r="E7" s="432">
        <v>1</v>
      </c>
      <c r="F7" s="433">
        <v>5</v>
      </c>
      <c r="G7" s="433">
        <v>1</v>
      </c>
      <c r="H7" s="46">
        <f t="shared" si="0"/>
        <v>44</v>
      </c>
      <c r="I7" s="47">
        <f>H7*100/H10</f>
        <v>31.654676258992804</v>
      </c>
    </row>
    <row r="8" spans="1:9" ht="24" x14ac:dyDescent="0.55000000000000004">
      <c r="A8" s="429">
        <v>4</v>
      </c>
      <c r="B8" s="430" t="s">
        <v>55</v>
      </c>
      <c r="C8" s="431"/>
      <c r="D8" s="432">
        <v>9</v>
      </c>
      <c r="E8" s="432">
        <v>1</v>
      </c>
      <c r="F8" s="433">
        <v>3</v>
      </c>
      <c r="G8" s="433"/>
      <c r="H8" s="46">
        <f t="shared" si="0"/>
        <v>13</v>
      </c>
      <c r="I8" s="47">
        <f>H8*100/H10</f>
        <v>9.3525179856115113</v>
      </c>
    </row>
    <row r="9" spans="1:9" ht="24" x14ac:dyDescent="0.55000000000000004">
      <c r="A9" s="434">
        <v>5</v>
      </c>
      <c r="B9" s="435" t="s">
        <v>56</v>
      </c>
      <c r="C9" s="436"/>
      <c r="D9" s="437">
        <v>7</v>
      </c>
      <c r="E9" s="437"/>
      <c r="F9" s="438">
        <v>7</v>
      </c>
      <c r="G9" s="438"/>
      <c r="H9" s="48">
        <f t="shared" si="0"/>
        <v>14</v>
      </c>
      <c r="I9" s="49">
        <f>H9*100/H10</f>
        <v>10.071942446043165</v>
      </c>
    </row>
    <row r="10" spans="1:9" ht="24" x14ac:dyDescent="0.55000000000000004">
      <c r="A10" s="50"/>
      <c r="B10" s="51" t="s">
        <v>44</v>
      </c>
      <c r="C10" s="52">
        <f>SUM(C5:C9)</f>
        <v>17</v>
      </c>
      <c r="D10" s="52">
        <f>SUM(D5:D9)</f>
        <v>87</v>
      </c>
      <c r="E10" s="52">
        <f>SUM(E5:E9)</f>
        <v>8</v>
      </c>
      <c r="F10" s="52">
        <f>SUM(F5:F9)</f>
        <v>26</v>
      </c>
      <c r="G10" s="52">
        <f>SUM(G5:G9)</f>
        <v>1</v>
      </c>
      <c r="H10" s="53">
        <f t="shared" ref="H10" si="1">SUM(C10:G10)</f>
        <v>139</v>
      </c>
      <c r="I10" s="54">
        <f>SUM(I5:I9)</f>
        <v>100</v>
      </c>
    </row>
    <row r="11" spans="1:9" ht="24" x14ac:dyDescent="0.55000000000000004">
      <c r="A11" s="50"/>
      <c r="B11" s="51" t="s">
        <v>45</v>
      </c>
      <c r="C11" s="55">
        <f>C10*100/H10</f>
        <v>12.23021582733813</v>
      </c>
      <c r="D11" s="56">
        <f>D10*100/H10</f>
        <v>62.589928057553955</v>
      </c>
      <c r="E11" s="56">
        <f>E10*100/H10</f>
        <v>5.7553956834532372</v>
      </c>
      <c r="F11" s="56">
        <f>F10*100/H10</f>
        <v>18.705035971223023</v>
      </c>
      <c r="G11" s="56">
        <f>G10*100/H10</f>
        <v>0.71942446043165464</v>
      </c>
      <c r="H11" s="57">
        <f>SUM(C11:G11)</f>
        <v>100.00000000000001</v>
      </c>
      <c r="I11" s="58"/>
    </row>
    <row r="12" spans="1:9" ht="24" x14ac:dyDescent="0.55000000000000004">
      <c r="A12" s="32"/>
      <c r="B12" s="32"/>
      <c r="C12" s="59"/>
      <c r="D12" s="59"/>
      <c r="E12" s="59"/>
      <c r="F12" s="59"/>
      <c r="G12" s="59"/>
      <c r="H12" s="60"/>
      <c r="I12" s="32"/>
    </row>
    <row r="13" spans="1:9" ht="21" customHeight="1" x14ac:dyDescent="0.5">
      <c r="A13" s="62"/>
      <c r="B13" s="63"/>
      <c r="C13" s="65"/>
      <c r="D13" s="65"/>
      <c r="E13" s="65"/>
      <c r="F13" s="65"/>
      <c r="G13" s="65"/>
    </row>
    <row r="14" spans="1:9" ht="21" customHeight="1" x14ac:dyDescent="0.5">
      <c r="A14" s="66"/>
      <c r="B14" s="63"/>
      <c r="C14" s="64"/>
      <c r="D14" s="64"/>
      <c r="E14" s="64"/>
    </row>
    <row r="15" spans="1:9" ht="21" customHeight="1" x14ac:dyDescent="0.5">
      <c r="B15" s="63"/>
      <c r="C15" s="64"/>
      <c r="D15" s="64"/>
      <c r="E15" s="64"/>
    </row>
    <row r="16" spans="1:9" ht="21" customHeight="1" x14ac:dyDescent="0.5">
      <c r="B16" s="67"/>
      <c r="C16" s="64"/>
      <c r="D16" s="64"/>
      <c r="E16" s="64"/>
    </row>
    <row r="17" ht="21" customHeight="1" x14ac:dyDescent="0.5"/>
  </sheetData>
  <printOptions horizontalCentered="1"/>
  <pageMargins left="0.78740157480314965" right="0.19685039370078741" top="0.39370078740157483" bottom="0.19685039370078741" header="0.39370078740157483" footer="0.62992125984251968"/>
  <pageSetup paperSize="9" scale="90" orientation="landscape" horizontalDpi="4294967294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22"/>
  <sheetViews>
    <sheetView zoomScale="110" zoomScaleNormal="110" workbookViewId="0">
      <selection activeCell="A3" sqref="A3:A5"/>
    </sheetView>
  </sheetViews>
  <sheetFormatPr defaultRowHeight="21.75" x14ac:dyDescent="0.5"/>
  <cols>
    <col min="1" max="1" width="7.75" style="1" customWidth="1"/>
    <col min="2" max="2" width="29.25" style="1" customWidth="1"/>
    <col min="3" max="7" width="15.75" style="1" customWidth="1"/>
    <col min="8" max="8" width="19.375" style="1" customWidth="1"/>
    <col min="9" max="255" width="9" style="1"/>
    <col min="256" max="256" width="17.625" style="1" customWidth="1"/>
    <col min="257" max="257" width="15" style="1" customWidth="1"/>
    <col min="258" max="261" width="16.625" style="1" customWidth="1"/>
    <col min="262" max="262" width="8.5" style="1" customWidth="1"/>
    <col min="263" max="511" width="9" style="1"/>
    <col min="512" max="512" width="17.625" style="1" customWidth="1"/>
    <col min="513" max="513" width="15" style="1" customWidth="1"/>
    <col min="514" max="517" width="16.625" style="1" customWidth="1"/>
    <col min="518" max="518" width="8.5" style="1" customWidth="1"/>
    <col min="519" max="767" width="9" style="1"/>
    <col min="768" max="768" width="17.625" style="1" customWidth="1"/>
    <col min="769" max="769" width="15" style="1" customWidth="1"/>
    <col min="770" max="773" width="16.625" style="1" customWidth="1"/>
    <col min="774" max="774" width="8.5" style="1" customWidth="1"/>
    <col min="775" max="1023" width="9" style="1"/>
    <col min="1024" max="1024" width="17.625" style="1" customWidth="1"/>
    <col min="1025" max="1025" width="15" style="1" customWidth="1"/>
    <col min="1026" max="1029" width="16.625" style="1" customWidth="1"/>
    <col min="1030" max="1030" width="8.5" style="1" customWidth="1"/>
    <col min="1031" max="1279" width="9" style="1"/>
    <col min="1280" max="1280" width="17.625" style="1" customWidth="1"/>
    <col min="1281" max="1281" width="15" style="1" customWidth="1"/>
    <col min="1282" max="1285" width="16.625" style="1" customWidth="1"/>
    <col min="1286" max="1286" width="8.5" style="1" customWidth="1"/>
    <col min="1287" max="1535" width="9" style="1"/>
    <col min="1536" max="1536" width="17.625" style="1" customWidth="1"/>
    <col min="1537" max="1537" width="15" style="1" customWidth="1"/>
    <col min="1538" max="1541" width="16.625" style="1" customWidth="1"/>
    <col min="1542" max="1542" width="8.5" style="1" customWidth="1"/>
    <col min="1543" max="1791" width="9" style="1"/>
    <col min="1792" max="1792" width="17.625" style="1" customWidth="1"/>
    <col min="1793" max="1793" width="15" style="1" customWidth="1"/>
    <col min="1794" max="1797" width="16.625" style="1" customWidth="1"/>
    <col min="1798" max="1798" width="8.5" style="1" customWidth="1"/>
    <col min="1799" max="2047" width="9" style="1"/>
    <col min="2048" max="2048" width="17.625" style="1" customWidth="1"/>
    <col min="2049" max="2049" width="15" style="1" customWidth="1"/>
    <col min="2050" max="2053" width="16.625" style="1" customWidth="1"/>
    <col min="2054" max="2054" width="8.5" style="1" customWidth="1"/>
    <col min="2055" max="2303" width="9" style="1"/>
    <col min="2304" max="2304" width="17.625" style="1" customWidth="1"/>
    <col min="2305" max="2305" width="15" style="1" customWidth="1"/>
    <col min="2306" max="2309" width="16.625" style="1" customWidth="1"/>
    <col min="2310" max="2310" width="8.5" style="1" customWidth="1"/>
    <col min="2311" max="2559" width="9" style="1"/>
    <col min="2560" max="2560" width="17.625" style="1" customWidth="1"/>
    <col min="2561" max="2561" width="15" style="1" customWidth="1"/>
    <col min="2562" max="2565" width="16.625" style="1" customWidth="1"/>
    <col min="2566" max="2566" width="8.5" style="1" customWidth="1"/>
    <col min="2567" max="2815" width="9" style="1"/>
    <col min="2816" max="2816" width="17.625" style="1" customWidth="1"/>
    <col min="2817" max="2817" width="15" style="1" customWidth="1"/>
    <col min="2818" max="2821" width="16.625" style="1" customWidth="1"/>
    <col min="2822" max="2822" width="8.5" style="1" customWidth="1"/>
    <col min="2823" max="3071" width="9" style="1"/>
    <col min="3072" max="3072" width="17.625" style="1" customWidth="1"/>
    <col min="3073" max="3073" width="15" style="1" customWidth="1"/>
    <col min="3074" max="3077" width="16.625" style="1" customWidth="1"/>
    <col min="3078" max="3078" width="8.5" style="1" customWidth="1"/>
    <col min="3079" max="3327" width="9" style="1"/>
    <col min="3328" max="3328" width="17.625" style="1" customWidth="1"/>
    <col min="3329" max="3329" width="15" style="1" customWidth="1"/>
    <col min="3330" max="3333" width="16.625" style="1" customWidth="1"/>
    <col min="3334" max="3334" width="8.5" style="1" customWidth="1"/>
    <col min="3335" max="3583" width="9" style="1"/>
    <col min="3584" max="3584" width="17.625" style="1" customWidth="1"/>
    <col min="3585" max="3585" width="15" style="1" customWidth="1"/>
    <col min="3586" max="3589" width="16.625" style="1" customWidth="1"/>
    <col min="3590" max="3590" width="8.5" style="1" customWidth="1"/>
    <col min="3591" max="3839" width="9" style="1"/>
    <col min="3840" max="3840" width="17.625" style="1" customWidth="1"/>
    <col min="3841" max="3841" width="15" style="1" customWidth="1"/>
    <col min="3842" max="3845" width="16.625" style="1" customWidth="1"/>
    <col min="3846" max="3846" width="8.5" style="1" customWidth="1"/>
    <col min="3847" max="4095" width="9" style="1"/>
    <col min="4096" max="4096" width="17.625" style="1" customWidth="1"/>
    <col min="4097" max="4097" width="15" style="1" customWidth="1"/>
    <col min="4098" max="4101" width="16.625" style="1" customWidth="1"/>
    <col min="4102" max="4102" width="8.5" style="1" customWidth="1"/>
    <col min="4103" max="4351" width="9" style="1"/>
    <col min="4352" max="4352" width="17.625" style="1" customWidth="1"/>
    <col min="4353" max="4353" width="15" style="1" customWidth="1"/>
    <col min="4354" max="4357" width="16.625" style="1" customWidth="1"/>
    <col min="4358" max="4358" width="8.5" style="1" customWidth="1"/>
    <col min="4359" max="4607" width="9" style="1"/>
    <col min="4608" max="4608" width="17.625" style="1" customWidth="1"/>
    <col min="4609" max="4609" width="15" style="1" customWidth="1"/>
    <col min="4610" max="4613" width="16.625" style="1" customWidth="1"/>
    <col min="4614" max="4614" width="8.5" style="1" customWidth="1"/>
    <col min="4615" max="4863" width="9" style="1"/>
    <col min="4864" max="4864" width="17.625" style="1" customWidth="1"/>
    <col min="4865" max="4865" width="15" style="1" customWidth="1"/>
    <col min="4866" max="4869" width="16.625" style="1" customWidth="1"/>
    <col min="4870" max="4870" width="8.5" style="1" customWidth="1"/>
    <col min="4871" max="5119" width="9" style="1"/>
    <col min="5120" max="5120" width="17.625" style="1" customWidth="1"/>
    <col min="5121" max="5121" width="15" style="1" customWidth="1"/>
    <col min="5122" max="5125" width="16.625" style="1" customWidth="1"/>
    <col min="5126" max="5126" width="8.5" style="1" customWidth="1"/>
    <col min="5127" max="5375" width="9" style="1"/>
    <col min="5376" max="5376" width="17.625" style="1" customWidth="1"/>
    <col min="5377" max="5377" width="15" style="1" customWidth="1"/>
    <col min="5378" max="5381" width="16.625" style="1" customWidth="1"/>
    <col min="5382" max="5382" width="8.5" style="1" customWidth="1"/>
    <col min="5383" max="5631" width="9" style="1"/>
    <col min="5632" max="5632" width="17.625" style="1" customWidth="1"/>
    <col min="5633" max="5633" width="15" style="1" customWidth="1"/>
    <col min="5634" max="5637" width="16.625" style="1" customWidth="1"/>
    <col min="5638" max="5638" width="8.5" style="1" customWidth="1"/>
    <col min="5639" max="5887" width="9" style="1"/>
    <col min="5888" max="5888" width="17.625" style="1" customWidth="1"/>
    <col min="5889" max="5889" width="15" style="1" customWidth="1"/>
    <col min="5890" max="5893" width="16.625" style="1" customWidth="1"/>
    <col min="5894" max="5894" width="8.5" style="1" customWidth="1"/>
    <col min="5895" max="6143" width="9" style="1"/>
    <col min="6144" max="6144" width="17.625" style="1" customWidth="1"/>
    <col min="6145" max="6145" width="15" style="1" customWidth="1"/>
    <col min="6146" max="6149" width="16.625" style="1" customWidth="1"/>
    <col min="6150" max="6150" width="8.5" style="1" customWidth="1"/>
    <col min="6151" max="6399" width="9" style="1"/>
    <col min="6400" max="6400" width="17.625" style="1" customWidth="1"/>
    <col min="6401" max="6401" width="15" style="1" customWidth="1"/>
    <col min="6402" max="6405" width="16.625" style="1" customWidth="1"/>
    <col min="6406" max="6406" width="8.5" style="1" customWidth="1"/>
    <col min="6407" max="6655" width="9" style="1"/>
    <col min="6656" max="6656" width="17.625" style="1" customWidth="1"/>
    <col min="6657" max="6657" width="15" style="1" customWidth="1"/>
    <col min="6658" max="6661" width="16.625" style="1" customWidth="1"/>
    <col min="6662" max="6662" width="8.5" style="1" customWidth="1"/>
    <col min="6663" max="6911" width="9" style="1"/>
    <col min="6912" max="6912" width="17.625" style="1" customWidth="1"/>
    <col min="6913" max="6913" width="15" style="1" customWidth="1"/>
    <col min="6914" max="6917" width="16.625" style="1" customWidth="1"/>
    <col min="6918" max="6918" width="8.5" style="1" customWidth="1"/>
    <col min="6919" max="7167" width="9" style="1"/>
    <col min="7168" max="7168" width="17.625" style="1" customWidth="1"/>
    <col min="7169" max="7169" width="15" style="1" customWidth="1"/>
    <col min="7170" max="7173" width="16.625" style="1" customWidth="1"/>
    <col min="7174" max="7174" width="8.5" style="1" customWidth="1"/>
    <col min="7175" max="7423" width="9" style="1"/>
    <col min="7424" max="7424" width="17.625" style="1" customWidth="1"/>
    <col min="7425" max="7425" width="15" style="1" customWidth="1"/>
    <col min="7426" max="7429" width="16.625" style="1" customWidth="1"/>
    <col min="7430" max="7430" width="8.5" style="1" customWidth="1"/>
    <col min="7431" max="7679" width="9" style="1"/>
    <col min="7680" max="7680" width="17.625" style="1" customWidth="1"/>
    <col min="7681" max="7681" width="15" style="1" customWidth="1"/>
    <col min="7682" max="7685" width="16.625" style="1" customWidth="1"/>
    <col min="7686" max="7686" width="8.5" style="1" customWidth="1"/>
    <col min="7687" max="7935" width="9" style="1"/>
    <col min="7936" max="7936" width="17.625" style="1" customWidth="1"/>
    <col min="7937" max="7937" width="15" style="1" customWidth="1"/>
    <col min="7938" max="7941" width="16.625" style="1" customWidth="1"/>
    <col min="7942" max="7942" width="8.5" style="1" customWidth="1"/>
    <col min="7943" max="8191" width="9" style="1"/>
    <col min="8192" max="8192" width="17.625" style="1" customWidth="1"/>
    <col min="8193" max="8193" width="15" style="1" customWidth="1"/>
    <col min="8194" max="8197" width="16.625" style="1" customWidth="1"/>
    <col min="8198" max="8198" width="8.5" style="1" customWidth="1"/>
    <col min="8199" max="8447" width="9" style="1"/>
    <col min="8448" max="8448" width="17.625" style="1" customWidth="1"/>
    <col min="8449" max="8449" width="15" style="1" customWidth="1"/>
    <col min="8450" max="8453" width="16.625" style="1" customWidth="1"/>
    <col min="8454" max="8454" width="8.5" style="1" customWidth="1"/>
    <col min="8455" max="8703" width="9" style="1"/>
    <col min="8704" max="8704" width="17.625" style="1" customWidth="1"/>
    <col min="8705" max="8705" width="15" style="1" customWidth="1"/>
    <col min="8706" max="8709" width="16.625" style="1" customWidth="1"/>
    <col min="8710" max="8710" width="8.5" style="1" customWidth="1"/>
    <col min="8711" max="8959" width="9" style="1"/>
    <col min="8960" max="8960" width="17.625" style="1" customWidth="1"/>
    <col min="8961" max="8961" width="15" style="1" customWidth="1"/>
    <col min="8962" max="8965" width="16.625" style="1" customWidth="1"/>
    <col min="8966" max="8966" width="8.5" style="1" customWidth="1"/>
    <col min="8967" max="9215" width="9" style="1"/>
    <col min="9216" max="9216" width="17.625" style="1" customWidth="1"/>
    <col min="9217" max="9217" width="15" style="1" customWidth="1"/>
    <col min="9218" max="9221" width="16.625" style="1" customWidth="1"/>
    <col min="9222" max="9222" width="8.5" style="1" customWidth="1"/>
    <col min="9223" max="9471" width="9" style="1"/>
    <col min="9472" max="9472" width="17.625" style="1" customWidth="1"/>
    <col min="9473" max="9473" width="15" style="1" customWidth="1"/>
    <col min="9474" max="9477" width="16.625" style="1" customWidth="1"/>
    <col min="9478" max="9478" width="8.5" style="1" customWidth="1"/>
    <col min="9479" max="9727" width="9" style="1"/>
    <col min="9728" max="9728" width="17.625" style="1" customWidth="1"/>
    <col min="9729" max="9729" width="15" style="1" customWidth="1"/>
    <col min="9730" max="9733" width="16.625" style="1" customWidth="1"/>
    <col min="9734" max="9734" width="8.5" style="1" customWidth="1"/>
    <col min="9735" max="9983" width="9" style="1"/>
    <col min="9984" max="9984" width="17.625" style="1" customWidth="1"/>
    <col min="9985" max="9985" width="15" style="1" customWidth="1"/>
    <col min="9986" max="9989" width="16.625" style="1" customWidth="1"/>
    <col min="9990" max="9990" width="8.5" style="1" customWidth="1"/>
    <col min="9991" max="10239" width="9" style="1"/>
    <col min="10240" max="10240" width="17.625" style="1" customWidth="1"/>
    <col min="10241" max="10241" width="15" style="1" customWidth="1"/>
    <col min="10242" max="10245" width="16.625" style="1" customWidth="1"/>
    <col min="10246" max="10246" width="8.5" style="1" customWidth="1"/>
    <col min="10247" max="10495" width="9" style="1"/>
    <col min="10496" max="10496" width="17.625" style="1" customWidth="1"/>
    <col min="10497" max="10497" width="15" style="1" customWidth="1"/>
    <col min="10498" max="10501" width="16.625" style="1" customWidth="1"/>
    <col min="10502" max="10502" width="8.5" style="1" customWidth="1"/>
    <col min="10503" max="10751" width="9" style="1"/>
    <col min="10752" max="10752" width="17.625" style="1" customWidth="1"/>
    <col min="10753" max="10753" width="15" style="1" customWidth="1"/>
    <col min="10754" max="10757" width="16.625" style="1" customWidth="1"/>
    <col min="10758" max="10758" width="8.5" style="1" customWidth="1"/>
    <col min="10759" max="11007" width="9" style="1"/>
    <col min="11008" max="11008" width="17.625" style="1" customWidth="1"/>
    <col min="11009" max="11009" width="15" style="1" customWidth="1"/>
    <col min="11010" max="11013" width="16.625" style="1" customWidth="1"/>
    <col min="11014" max="11014" width="8.5" style="1" customWidth="1"/>
    <col min="11015" max="11263" width="9" style="1"/>
    <col min="11264" max="11264" width="17.625" style="1" customWidth="1"/>
    <col min="11265" max="11265" width="15" style="1" customWidth="1"/>
    <col min="11266" max="11269" width="16.625" style="1" customWidth="1"/>
    <col min="11270" max="11270" width="8.5" style="1" customWidth="1"/>
    <col min="11271" max="11519" width="9" style="1"/>
    <col min="11520" max="11520" width="17.625" style="1" customWidth="1"/>
    <col min="11521" max="11521" width="15" style="1" customWidth="1"/>
    <col min="11522" max="11525" width="16.625" style="1" customWidth="1"/>
    <col min="11526" max="11526" width="8.5" style="1" customWidth="1"/>
    <col min="11527" max="11775" width="9" style="1"/>
    <col min="11776" max="11776" width="17.625" style="1" customWidth="1"/>
    <col min="11777" max="11777" width="15" style="1" customWidth="1"/>
    <col min="11778" max="11781" width="16.625" style="1" customWidth="1"/>
    <col min="11782" max="11782" width="8.5" style="1" customWidth="1"/>
    <col min="11783" max="12031" width="9" style="1"/>
    <col min="12032" max="12032" width="17.625" style="1" customWidth="1"/>
    <col min="12033" max="12033" width="15" style="1" customWidth="1"/>
    <col min="12034" max="12037" width="16.625" style="1" customWidth="1"/>
    <col min="12038" max="12038" width="8.5" style="1" customWidth="1"/>
    <col min="12039" max="12287" width="9" style="1"/>
    <col min="12288" max="12288" width="17.625" style="1" customWidth="1"/>
    <col min="12289" max="12289" width="15" style="1" customWidth="1"/>
    <col min="12290" max="12293" width="16.625" style="1" customWidth="1"/>
    <col min="12294" max="12294" width="8.5" style="1" customWidth="1"/>
    <col min="12295" max="12543" width="9" style="1"/>
    <col min="12544" max="12544" width="17.625" style="1" customWidth="1"/>
    <col min="12545" max="12545" width="15" style="1" customWidth="1"/>
    <col min="12546" max="12549" width="16.625" style="1" customWidth="1"/>
    <col min="12550" max="12550" width="8.5" style="1" customWidth="1"/>
    <col min="12551" max="12799" width="9" style="1"/>
    <col min="12800" max="12800" width="17.625" style="1" customWidth="1"/>
    <col min="12801" max="12801" width="15" style="1" customWidth="1"/>
    <col min="12802" max="12805" width="16.625" style="1" customWidth="1"/>
    <col min="12806" max="12806" width="8.5" style="1" customWidth="1"/>
    <col min="12807" max="13055" width="9" style="1"/>
    <col min="13056" max="13056" width="17.625" style="1" customWidth="1"/>
    <col min="13057" max="13057" width="15" style="1" customWidth="1"/>
    <col min="13058" max="13061" width="16.625" style="1" customWidth="1"/>
    <col min="13062" max="13062" width="8.5" style="1" customWidth="1"/>
    <col min="13063" max="13311" width="9" style="1"/>
    <col min="13312" max="13312" width="17.625" style="1" customWidth="1"/>
    <col min="13313" max="13313" width="15" style="1" customWidth="1"/>
    <col min="13314" max="13317" width="16.625" style="1" customWidth="1"/>
    <col min="13318" max="13318" width="8.5" style="1" customWidth="1"/>
    <col min="13319" max="13567" width="9" style="1"/>
    <col min="13568" max="13568" width="17.625" style="1" customWidth="1"/>
    <col min="13569" max="13569" width="15" style="1" customWidth="1"/>
    <col min="13570" max="13573" width="16.625" style="1" customWidth="1"/>
    <col min="13574" max="13574" width="8.5" style="1" customWidth="1"/>
    <col min="13575" max="13823" width="9" style="1"/>
    <col min="13824" max="13824" width="17.625" style="1" customWidth="1"/>
    <col min="13825" max="13825" width="15" style="1" customWidth="1"/>
    <col min="13826" max="13829" width="16.625" style="1" customWidth="1"/>
    <col min="13830" max="13830" width="8.5" style="1" customWidth="1"/>
    <col min="13831" max="14079" width="9" style="1"/>
    <col min="14080" max="14080" width="17.625" style="1" customWidth="1"/>
    <col min="14081" max="14081" width="15" style="1" customWidth="1"/>
    <col min="14082" max="14085" width="16.625" style="1" customWidth="1"/>
    <col min="14086" max="14086" width="8.5" style="1" customWidth="1"/>
    <col min="14087" max="14335" width="9" style="1"/>
    <col min="14336" max="14336" width="17.625" style="1" customWidth="1"/>
    <col min="14337" max="14337" width="15" style="1" customWidth="1"/>
    <col min="14338" max="14341" width="16.625" style="1" customWidth="1"/>
    <col min="14342" max="14342" width="8.5" style="1" customWidth="1"/>
    <col min="14343" max="14591" width="9" style="1"/>
    <col min="14592" max="14592" width="17.625" style="1" customWidth="1"/>
    <col min="14593" max="14593" width="15" style="1" customWidth="1"/>
    <col min="14594" max="14597" width="16.625" style="1" customWidth="1"/>
    <col min="14598" max="14598" width="8.5" style="1" customWidth="1"/>
    <col min="14599" max="14847" width="9" style="1"/>
    <col min="14848" max="14848" width="17.625" style="1" customWidth="1"/>
    <col min="14849" max="14849" width="15" style="1" customWidth="1"/>
    <col min="14850" max="14853" width="16.625" style="1" customWidth="1"/>
    <col min="14854" max="14854" width="8.5" style="1" customWidth="1"/>
    <col min="14855" max="15103" width="9" style="1"/>
    <col min="15104" max="15104" width="17.625" style="1" customWidth="1"/>
    <col min="15105" max="15105" width="15" style="1" customWidth="1"/>
    <col min="15106" max="15109" width="16.625" style="1" customWidth="1"/>
    <col min="15110" max="15110" width="8.5" style="1" customWidth="1"/>
    <col min="15111" max="15359" width="9" style="1"/>
    <col min="15360" max="15360" width="17.625" style="1" customWidth="1"/>
    <col min="15361" max="15361" width="15" style="1" customWidth="1"/>
    <col min="15362" max="15365" width="16.625" style="1" customWidth="1"/>
    <col min="15366" max="15366" width="8.5" style="1" customWidth="1"/>
    <col min="15367" max="15615" width="9" style="1"/>
    <col min="15616" max="15616" width="17.625" style="1" customWidth="1"/>
    <col min="15617" max="15617" width="15" style="1" customWidth="1"/>
    <col min="15618" max="15621" width="16.625" style="1" customWidth="1"/>
    <col min="15622" max="15622" width="8.5" style="1" customWidth="1"/>
    <col min="15623" max="15871" width="9" style="1"/>
    <col min="15872" max="15872" width="17.625" style="1" customWidth="1"/>
    <col min="15873" max="15873" width="15" style="1" customWidth="1"/>
    <col min="15874" max="15877" width="16.625" style="1" customWidth="1"/>
    <col min="15878" max="15878" width="8.5" style="1" customWidth="1"/>
    <col min="15879" max="16127" width="9" style="1"/>
    <col min="16128" max="16128" width="17.625" style="1" customWidth="1"/>
    <col min="16129" max="16129" width="15" style="1" customWidth="1"/>
    <col min="16130" max="16133" width="16.625" style="1" customWidth="1"/>
    <col min="16134" max="16134" width="8.5" style="1" customWidth="1"/>
    <col min="16135" max="16384" width="9" style="1"/>
  </cols>
  <sheetData>
    <row r="1" spans="1:8" ht="21" x14ac:dyDescent="0.3">
      <c r="G1" s="2"/>
      <c r="H1" s="232">
        <v>13</v>
      </c>
    </row>
    <row r="2" spans="1:8" ht="27.75" x14ac:dyDescent="0.65">
      <c r="A2" s="3" t="s">
        <v>1283</v>
      </c>
      <c r="B2" s="3"/>
      <c r="C2" s="4"/>
      <c r="D2" s="4"/>
      <c r="E2" s="4"/>
      <c r="F2" s="4"/>
      <c r="G2" s="4"/>
      <c r="H2" s="4"/>
    </row>
    <row r="3" spans="1:8" ht="24" customHeight="1" x14ac:dyDescent="0.5">
      <c r="A3" s="1097" t="s">
        <v>41</v>
      </c>
      <c r="B3" s="1097" t="s">
        <v>42</v>
      </c>
      <c r="C3" s="5" t="s">
        <v>43</v>
      </c>
      <c r="D3" s="5"/>
      <c r="E3" s="5"/>
      <c r="F3" s="1097" t="s">
        <v>44</v>
      </c>
      <c r="G3" s="1097" t="s">
        <v>45</v>
      </c>
      <c r="H3" s="1097" t="s">
        <v>112</v>
      </c>
    </row>
    <row r="4" spans="1:8" x14ac:dyDescent="0.5">
      <c r="A4" s="1098"/>
      <c r="B4" s="1098"/>
      <c r="C4" s="6" t="s">
        <v>46</v>
      </c>
      <c r="D4" s="6" t="s">
        <v>47</v>
      </c>
      <c r="E4" s="6" t="s">
        <v>48</v>
      </c>
      <c r="F4" s="1098"/>
      <c r="G4" s="1098"/>
      <c r="H4" s="1098"/>
    </row>
    <row r="5" spans="1:8" x14ac:dyDescent="0.5">
      <c r="A5" s="1099"/>
      <c r="B5" s="1099"/>
      <c r="C5" s="7" t="s">
        <v>49</v>
      </c>
      <c r="D5" s="7" t="s">
        <v>50</v>
      </c>
      <c r="E5" s="7" t="s">
        <v>51</v>
      </c>
      <c r="F5" s="1099"/>
      <c r="G5" s="1099"/>
      <c r="H5" s="1099"/>
    </row>
    <row r="6" spans="1:8" ht="24" x14ac:dyDescent="0.55000000000000004">
      <c r="A6" s="376">
        <v>1</v>
      </c>
      <c r="B6" s="385" t="s">
        <v>52</v>
      </c>
      <c r="C6" s="716">
        <v>37</v>
      </c>
      <c r="D6" s="716">
        <v>10</v>
      </c>
      <c r="E6" s="716">
        <v>1</v>
      </c>
      <c r="F6" s="376">
        <f t="shared" ref="F6:F11" si="0">SUM(C6:E6)</f>
        <v>48</v>
      </c>
      <c r="G6" s="8">
        <f>SUM(F6/F11*100)</f>
        <v>34.532374100719423</v>
      </c>
      <c r="H6" s="212">
        <v>4</v>
      </c>
    </row>
    <row r="7" spans="1:8" ht="24" x14ac:dyDescent="0.55000000000000004">
      <c r="A7" s="381">
        <v>2</v>
      </c>
      <c r="B7" s="386" t="s">
        <v>53</v>
      </c>
      <c r="C7" s="717">
        <v>14</v>
      </c>
      <c r="D7" s="717">
        <v>6</v>
      </c>
      <c r="E7" s="717"/>
      <c r="F7" s="381">
        <f t="shared" si="0"/>
        <v>20</v>
      </c>
      <c r="G7" s="9">
        <f>SUM(F7/F11*100)</f>
        <v>14.388489208633093</v>
      </c>
      <c r="H7" s="213"/>
    </row>
    <row r="8" spans="1:8" ht="24" x14ac:dyDescent="0.55000000000000004">
      <c r="A8" s="381">
        <v>3</v>
      </c>
      <c r="B8" s="386" t="s">
        <v>54</v>
      </c>
      <c r="C8" s="717">
        <v>31</v>
      </c>
      <c r="D8" s="717">
        <v>10</v>
      </c>
      <c r="E8" s="717">
        <v>2</v>
      </c>
      <c r="F8" s="381">
        <f t="shared" si="0"/>
        <v>43</v>
      </c>
      <c r="G8" s="9">
        <f>SUM(F8/F11*100)</f>
        <v>30.935251798561154</v>
      </c>
      <c r="H8" s="213">
        <v>1</v>
      </c>
    </row>
    <row r="9" spans="1:8" ht="24" x14ac:dyDescent="0.55000000000000004">
      <c r="A9" s="381">
        <v>4</v>
      </c>
      <c r="B9" s="386" t="s">
        <v>55</v>
      </c>
      <c r="C9" s="717">
        <v>8</v>
      </c>
      <c r="D9" s="717">
        <v>6</v>
      </c>
      <c r="E9" s="717"/>
      <c r="F9" s="381">
        <f t="shared" si="0"/>
        <v>14</v>
      </c>
      <c r="G9" s="9">
        <f>SUM(F9/F11*100)</f>
        <v>10.071942446043165</v>
      </c>
      <c r="H9" s="213"/>
    </row>
    <row r="10" spans="1:8" ht="24" x14ac:dyDescent="0.55000000000000004">
      <c r="A10" s="384">
        <v>5</v>
      </c>
      <c r="B10" s="387" t="s">
        <v>56</v>
      </c>
      <c r="C10" s="718">
        <v>8</v>
      </c>
      <c r="D10" s="718">
        <v>5</v>
      </c>
      <c r="E10" s="718">
        <v>1</v>
      </c>
      <c r="F10" s="384">
        <f t="shared" si="0"/>
        <v>14</v>
      </c>
      <c r="G10" s="10">
        <f>SUM(F10/F11*100)</f>
        <v>10.071942446043165</v>
      </c>
      <c r="H10" s="214">
        <v>1</v>
      </c>
    </row>
    <row r="11" spans="1:8" ht="24" x14ac:dyDescent="0.55000000000000004">
      <c r="A11" s="11"/>
      <c r="B11" s="12" t="s">
        <v>44</v>
      </c>
      <c r="C11" s="13">
        <f>SUM(C6:C10)</f>
        <v>98</v>
      </c>
      <c r="D11" s="13">
        <f>SUM(D6:D10)</f>
        <v>37</v>
      </c>
      <c r="E11" s="13">
        <f>SUM(E6:E10)</f>
        <v>4</v>
      </c>
      <c r="F11" s="13">
        <f t="shared" si="0"/>
        <v>139</v>
      </c>
      <c r="G11" s="14">
        <f>SUM(G6:G10)</f>
        <v>100</v>
      </c>
      <c r="H11" s="14">
        <f>SUM(H6:H10)</f>
        <v>6</v>
      </c>
    </row>
    <row r="12" spans="1:8" ht="24" x14ac:dyDescent="0.55000000000000004">
      <c r="A12" s="11"/>
      <c r="B12" s="12" t="s">
        <v>45</v>
      </c>
      <c r="C12" s="15">
        <f>SUM(C11/F11*100)</f>
        <v>70.503597122302153</v>
      </c>
      <c r="D12" s="15">
        <f>SUM(D11/F11*100)</f>
        <v>26.618705035971225</v>
      </c>
      <c r="E12" s="15">
        <f>SUM(E11/F11*100)</f>
        <v>2.877697841726619</v>
      </c>
      <c r="F12" s="14"/>
      <c r="G12" s="13"/>
      <c r="H12" s="28">
        <f>SUM(H11/F11*100)</f>
        <v>4.3165467625899279</v>
      </c>
    </row>
    <row r="19" spans="1:5" x14ac:dyDescent="0.5">
      <c r="B19" s="16"/>
    </row>
    <row r="20" spans="1:5" x14ac:dyDescent="0.5">
      <c r="A20" s="17"/>
      <c r="B20" s="17"/>
      <c r="C20" s="18"/>
      <c r="D20" s="18"/>
      <c r="E20" s="16"/>
    </row>
    <row r="21" spans="1:5" x14ac:dyDescent="0.5">
      <c r="A21" s="17"/>
      <c r="B21" s="17"/>
      <c r="C21" s="16"/>
      <c r="D21" s="16"/>
      <c r="E21" s="16"/>
    </row>
    <row r="22" spans="1:5" x14ac:dyDescent="0.5">
      <c r="C22" s="19"/>
      <c r="D22" s="19"/>
    </row>
  </sheetData>
  <mergeCells count="5">
    <mergeCell ref="H3:H5"/>
    <mergeCell ref="A3:A5"/>
    <mergeCell ref="B3:B5"/>
    <mergeCell ref="G3:G5"/>
    <mergeCell ref="F3:F5"/>
  </mergeCells>
  <printOptions horizontalCentered="1"/>
  <pageMargins left="0.78740157480314965" right="0.19685039370078741" top="0.39370078740157483" bottom="0.39370078740157483" header="0.39370078740157483" footer="0.62992125984251968"/>
  <pageSetup paperSize="9" scale="9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29"/>
  <sheetViews>
    <sheetView zoomScale="110" zoomScaleNormal="110" workbookViewId="0">
      <selection activeCell="A3" sqref="A3:A4"/>
    </sheetView>
  </sheetViews>
  <sheetFormatPr defaultRowHeight="24" x14ac:dyDescent="0.55000000000000004"/>
  <cols>
    <col min="1" max="1" width="5.625" style="20" customWidth="1"/>
    <col min="2" max="2" width="10.625" style="20" bestFit="1" customWidth="1"/>
    <col min="3" max="3" width="8.875" style="20" customWidth="1"/>
    <col min="4" max="7" width="11.375" style="20" customWidth="1"/>
    <col min="8" max="11" width="13.25" style="20" customWidth="1"/>
    <col min="12" max="256" width="9" style="20"/>
    <col min="257" max="257" width="17.625" style="20" customWidth="1"/>
    <col min="258" max="259" width="8.125" style="20" customWidth="1"/>
    <col min="260" max="260" width="9" style="20" customWidth="1"/>
    <col min="261" max="262" width="9" style="20" bestFit="1" customWidth="1"/>
    <col min="263" max="263" width="10.25" style="20" bestFit="1" customWidth="1"/>
    <col min="264" max="264" width="11.625" style="20" bestFit="1" customWidth="1"/>
    <col min="265" max="265" width="9.125" style="20" bestFit="1" customWidth="1"/>
    <col min="266" max="266" width="6.625" style="20" customWidth="1"/>
    <col min="267" max="267" width="7.375" style="20" bestFit="1" customWidth="1"/>
    <col min="268" max="512" width="9" style="20"/>
    <col min="513" max="513" width="17.625" style="20" customWidth="1"/>
    <col min="514" max="515" width="8.125" style="20" customWidth="1"/>
    <col min="516" max="516" width="9" style="20" customWidth="1"/>
    <col min="517" max="518" width="9" style="20" bestFit="1" customWidth="1"/>
    <col min="519" max="519" width="10.25" style="20" bestFit="1" customWidth="1"/>
    <col min="520" max="520" width="11.625" style="20" bestFit="1" customWidth="1"/>
    <col min="521" max="521" width="9.125" style="20" bestFit="1" customWidth="1"/>
    <col min="522" max="522" width="6.625" style="20" customWidth="1"/>
    <col min="523" max="523" width="7.375" style="20" bestFit="1" customWidth="1"/>
    <col min="524" max="768" width="9" style="20"/>
    <col min="769" max="769" width="17.625" style="20" customWidth="1"/>
    <col min="770" max="771" width="8.125" style="20" customWidth="1"/>
    <col min="772" max="772" width="9" style="20" customWidth="1"/>
    <col min="773" max="774" width="9" style="20" bestFit="1" customWidth="1"/>
    <col min="775" max="775" width="10.25" style="20" bestFit="1" customWidth="1"/>
    <col min="776" max="776" width="11.625" style="20" bestFit="1" customWidth="1"/>
    <col min="777" max="777" width="9.125" style="20" bestFit="1" customWidth="1"/>
    <col min="778" max="778" width="6.625" style="20" customWidth="1"/>
    <col min="779" max="779" width="7.375" style="20" bestFit="1" customWidth="1"/>
    <col min="780" max="1024" width="9" style="20"/>
    <col min="1025" max="1025" width="17.625" style="20" customWidth="1"/>
    <col min="1026" max="1027" width="8.125" style="20" customWidth="1"/>
    <col min="1028" max="1028" width="9" style="20" customWidth="1"/>
    <col min="1029" max="1030" width="9" style="20" bestFit="1" customWidth="1"/>
    <col min="1031" max="1031" width="10.25" style="20" bestFit="1" customWidth="1"/>
    <col min="1032" max="1032" width="11.625" style="20" bestFit="1" customWidth="1"/>
    <col min="1033" max="1033" width="9.125" style="20" bestFit="1" customWidth="1"/>
    <col min="1034" max="1034" width="6.625" style="20" customWidth="1"/>
    <col min="1035" max="1035" width="7.375" style="20" bestFit="1" customWidth="1"/>
    <col min="1036" max="1280" width="9" style="20"/>
    <col min="1281" max="1281" width="17.625" style="20" customWidth="1"/>
    <col min="1282" max="1283" width="8.125" style="20" customWidth="1"/>
    <col min="1284" max="1284" width="9" style="20" customWidth="1"/>
    <col min="1285" max="1286" width="9" style="20" bestFit="1" customWidth="1"/>
    <col min="1287" max="1287" width="10.25" style="20" bestFit="1" customWidth="1"/>
    <col min="1288" max="1288" width="11.625" style="20" bestFit="1" customWidth="1"/>
    <col min="1289" max="1289" width="9.125" style="20" bestFit="1" customWidth="1"/>
    <col min="1290" max="1290" width="6.625" style="20" customWidth="1"/>
    <col min="1291" max="1291" width="7.375" style="20" bestFit="1" customWidth="1"/>
    <col min="1292" max="1536" width="9" style="20"/>
    <col min="1537" max="1537" width="17.625" style="20" customWidth="1"/>
    <col min="1538" max="1539" width="8.125" style="20" customWidth="1"/>
    <col min="1540" max="1540" width="9" style="20" customWidth="1"/>
    <col min="1541" max="1542" width="9" style="20" bestFit="1" customWidth="1"/>
    <col min="1543" max="1543" width="10.25" style="20" bestFit="1" customWidth="1"/>
    <col min="1544" max="1544" width="11.625" style="20" bestFit="1" customWidth="1"/>
    <col min="1545" max="1545" width="9.125" style="20" bestFit="1" customWidth="1"/>
    <col min="1546" max="1546" width="6.625" style="20" customWidth="1"/>
    <col min="1547" max="1547" width="7.375" style="20" bestFit="1" customWidth="1"/>
    <col min="1548" max="1792" width="9" style="20"/>
    <col min="1793" max="1793" width="17.625" style="20" customWidth="1"/>
    <col min="1794" max="1795" width="8.125" style="20" customWidth="1"/>
    <col min="1796" max="1796" width="9" style="20" customWidth="1"/>
    <col min="1797" max="1798" width="9" style="20" bestFit="1" customWidth="1"/>
    <col min="1799" max="1799" width="10.25" style="20" bestFit="1" customWidth="1"/>
    <col min="1800" max="1800" width="11.625" style="20" bestFit="1" customWidth="1"/>
    <col min="1801" max="1801" width="9.125" style="20" bestFit="1" customWidth="1"/>
    <col min="1802" max="1802" width="6.625" style="20" customWidth="1"/>
    <col min="1803" max="1803" width="7.375" style="20" bestFit="1" customWidth="1"/>
    <col min="1804" max="2048" width="9" style="20"/>
    <col min="2049" max="2049" width="17.625" style="20" customWidth="1"/>
    <col min="2050" max="2051" width="8.125" style="20" customWidth="1"/>
    <col min="2052" max="2052" width="9" style="20" customWidth="1"/>
    <col min="2053" max="2054" width="9" style="20" bestFit="1" customWidth="1"/>
    <col min="2055" max="2055" width="10.25" style="20" bestFit="1" customWidth="1"/>
    <col min="2056" max="2056" width="11.625" style="20" bestFit="1" customWidth="1"/>
    <col min="2057" max="2057" width="9.125" style="20" bestFit="1" customWidth="1"/>
    <col min="2058" max="2058" width="6.625" style="20" customWidth="1"/>
    <col min="2059" max="2059" width="7.375" style="20" bestFit="1" customWidth="1"/>
    <col min="2060" max="2304" width="9" style="20"/>
    <col min="2305" max="2305" width="17.625" style="20" customWidth="1"/>
    <col min="2306" max="2307" width="8.125" style="20" customWidth="1"/>
    <col min="2308" max="2308" width="9" style="20" customWidth="1"/>
    <col min="2309" max="2310" width="9" style="20" bestFit="1" customWidth="1"/>
    <col min="2311" max="2311" width="10.25" style="20" bestFit="1" customWidth="1"/>
    <col min="2312" max="2312" width="11.625" style="20" bestFit="1" customWidth="1"/>
    <col min="2313" max="2313" width="9.125" style="20" bestFit="1" customWidth="1"/>
    <col min="2314" max="2314" width="6.625" style="20" customWidth="1"/>
    <col min="2315" max="2315" width="7.375" style="20" bestFit="1" customWidth="1"/>
    <col min="2316" max="2560" width="9" style="20"/>
    <col min="2561" max="2561" width="17.625" style="20" customWidth="1"/>
    <col min="2562" max="2563" width="8.125" style="20" customWidth="1"/>
    <col min="2564" max="2564" width="9" style="20" customWidth="1"/>
    <col min="2565" max="2566" width="9" style="20" bestFit="1" customWidth="1"/>
    <col min="2567" max="2567" width="10.25" style="20" bestFit="1" customWidth="1"/>
    <col min="2568" max="2568" width="11.625" style="20" bestFit="1" customWidth="1"/>
    <col min="2569" max="2569" width="9.125" style="20" bestFit="1" customWidth="1"/>
    <col min="2570" max="2570" width="6.625" style="20" customWidth="1"/>
    <col min="2571" max="2571" width="7.375" style="20" bestFit="1" customWidth="1"/>
    <col min="2572" max="2816" width="9" style="20"/>
    <col min="2817" max="2817" width="17.625" style="20" customWidth="1"/>
    <col min="2818" max="2819" width="8.125" style="20" customWidth="1"/>
    <col min="2820" max="2820" width="9" style="20" customWidth="1"/>
    <col min="2821" max="2822" width="9" style="20" bestFit="1" customWidth="1"/>
    <col min="2823" max="2823" width="10.25" style="20" bestFit="1" customWidth="1"/>
    <col min="2824" max="2824" width="11.625" style="20" bestFit="1" customWidth="1"/>
    <col min="2825" max="2825" width="9.125" style="20" bestFit="1" customWidth="1"/>
    <col min="2826" max="2826" width="6.625" style="20" customWidth="1"/>
    <col min="2827" max="2827" width="7.375" style="20" bestFit="1" customWidth="1"/>
    <col min="2828" max="3072" width="9" style="20"/>
    <col min="3073" max="3073" width="17.625" style="20" customWidth="1"/>
    <col min="3074" max="3075" width="8.125" style="20" customWidth="1"/>
    <col min="3076" max="3076" width="9" style="20" customWidth="1"/>
    <col min="3077" max="3078" width="9" style="20" bestFit="1" customWidth="1"/>
    <col min="3079" max="3079" width="10.25" style="20" bestFit="1" customWidth="1"/>
    <col min="3080" max="3080" width="11.625" style="20" bestFit="1" customWidth="1"/>
    <col min="3081" max="3081" width="9.125" style="20" bestFit="1" customWidth="1"/>
    <col min="3082" max="3082" width="6.625" style="20" customWidth="1"/>
    <col min="3083" max="3083" width="7.375" style="20" bestFit="1" customWidth="1"/>
    <col min="3084" max="3328" width="9" style="20"/>
    <col min="3329" max="3329" width="17.625" style="20" customWidth="1"/>
    <col min="3330" max="3331" width="8.125" style="20" customWidth="1"/>
    <col min="3332" max="3332" width="9" style="20" customWidth="1"/>
    <col min="3333" max="3334" width="9" style="20" bestFit="1" customWidth="1"/>
    <col min="3335" max="3335" width="10.25" style="20" bestFit="1" customWidth="1"/>
    <col min="3336" max="3336" width="11.625" style="20" bestFit="1" customWidth="1"/>
    <col min="3337" max="3337" width="9.125" style="20" bestFit="1" customWidth="1"/>
    <col min="3338" max="3338" width="6.625" style="20" customWidth="1"/>
    <col min="3339" max="3339" width="7.375" style="20" bestFit="1" customWidth="1"/>
    <col min="3340" max="3584" width="9" style="20"/>
    <col min="3585" max="3585" width="17.625" style="20" customWidth="1"/>
    <col min="3586" max="3587" width="8.125" style="20" customWidth="1"/>
    <col min="3588" max="3588" width="9" style="20" customWidth="1"/>
    <col min="3589" max="3590" width="9" style="20" bestFit="1" customWidth="1"/>
    <col min="3591" max="3591" width="10.25" style="20" bestFit="1" customWidth="1"/>
    <col min="3592" max="3592" width="11.625" style="20" bestFit="1" customWidth="1"/>
    <col min="3593" max="3593" width="9.125" style="20" bestFit="1" customWidth="1"/>
    <col min="3594" max="3594" width="6.625" style="20" customWidth="1"/>
    <col min="3595" max="3595" width="7.375" style="20" bestFit="1" customWidth="1"/>
    <col min="3596" max="3840" width="9" style="20"/>
    <col min="3841" max="3841" width="17.625" style="20" customWidth="1"/>
    <col min="3842" max="3843" width="8.125" style="20" customWidth="1"/>
    <col min="3844" max="3844" width="9" style="20" customWidth="1"/>
    <col min="3845" max="3846" width="9" style="20" bestFit="1" customWidth="1"/>
    <col min="3847" max="3847" width="10.25" style="20" bestFit="1" customWidth="1"/>
    <col min="3848" max="3848" width="11.625" style="20" bestFit="1" customWidth="1"/>
    <col min="3849" max="3849" width="9.125" style="20" bestFit="1" customWidth="1"/>
    <col min="3850" max="3850" width="6.625" style="20" customWidth="1"/>
    <col min="3851" max="3851" width="7.375" style="20" bestFit="1" customWidth="1"/>
    <col min="3852" max="4096" width="9" style="20"/>
    <col min="4097" max="4097" width="17.625" style="20" customWidth="1"/>
    <col min="4098" max="4099" width="8.125" style="20" customWidth="1"/>
    <col min="4100" max="4100" width="9" style="20" customWidth="1"/>
    <col min="4101" max="4102" width="9" style="20" bestFit="1" customWidth="1"/>
    <col min="4103" max="4103" width="10.25" style="20" bestFit="1" customWidth="1"/>
    <col min="4104" max="4104" width="11.625" style="20" bestFit="1" customWidth="1"/>
    <col min="4105" max="4105" width="9.125" style="20" bestFit="1" customWidth="1"/>
    <col min="4106" max="4106" width="6.625" style="20" customWidth="1"/>
    <col min="4107" max="4107" width="7.375" style="20" bestFit="1" customWidth="1"/>
    <col min="4108" max="4352" width="9" style="20"/>
    <col min="4353" max="4353" width="17.625" style="20" customWidth="1"/>
    <col min="4354" max="4355" width="8.125" style="20" customWidth="1"/>
    <col min="4356" max="4356" width="9" style="20" customWidth="1"/>
    <col min="4357" max="4358" width="9" style="20" bestFit="1" customWidth="1"/>
    <col min="4359" max="4359" width="10.25" style="20" bestFit="1" customWidth="1"/>
    <col min="4360" max="4360" width="11.625" style="20" bestFit="1" customWidth="1"/>
    <col min="4361" max="4361" width="9.125" style="20" bestFit="1" customWidth="1"/>
    <col min="4362" max="4362" width="6.625" style="20" customWidth="1"/>
    <col min="4363" max="4363" width="7.375" style="20" bestFit="1" customWidth="1"/>
    <col min="4364" max="4608" width="9" style="20"/>
    <col min="4609" max="4609" width="17.625" style="20" customWidth="1"/>
    <col min="4610" max="4611" width="8.125" style="20" customWidth="1"/>
    <col min="4612" max="4612" width="9" style="20" customWidth="1"/>
    <col min="4613" max="4614" width="9" style="20" bestFit="1" customWidth="1"/>
    <col min="4615" max="4615" width="10.25" style="20" bestFit="1" customWidth="1"/>
    <col min="4616" max="4616" width="11.625" style="20" bestFit="1" customWidth="1"/>
    <col min="4617" max="4617" width="9.125" style="20" bestFit="1" customWidth="1"/>
    <col min="4618" max="4618" width="6.625" style="20" customWidth="1"/>
    <col min="4619" max="4619" width="7.375" style="20" bestFit="1" customWidth="1"/>
    <col min="4620" max="4864" width="9" style="20"/>
    <col min="4865" max="4865" width="17.625" style="20" customWidth="1"/>
    <col min="4866" max="4867" width="8.125" style="20" customWidth="1"/>
    <col min="4868" max="4868" width="9" style="20" customWidth="1"/>
    <col min="4869" max="4870" width="9" style="20" bestFit="1" customWidth="1"/>
    <col min="4871" max="4871" width="10.25" style="20" bestFit="1" customWidth="1"/>
    <col min="4872" max="4872" width="11.625" style="20" bestFit="1" customWidth="1"/>
    <col min="4873" max="4873" width="9.125" style="20" bestFit="1" customWidth="1"/>
    <col min="4874" max="4874" width="6.625" style="20" customWidth="1"/>
    <col min="4875" max="4875" width="7.375" style="20" bestFit="1" customWidth="1"/>
    <col min="4876" max="5120" width="9" style="20"/>
    <col min="5121" max="5121" width="17.625" style="20" customWidth="1"/>
    <col min="5122" max="5123" width="8.125" style="20" customWidth="1"/>
    <col min="5124" max="5124" width="9" style="20" customWidth="1"/>
    <col min="5125" max="5126" width="9" style="20" bestFit="1" customWidth="1"/>
    <col min="5127" max="5127" width="10.25" style="20" bestFit="1" customWidth="1"/>
    <col min="5128" max="5128" width="11.625" style="20" bestFit="1" customWidth="1"/>
    <col min="5129" max="5129" width="9.125" style="20" bestFit="1" customWidth="1"/>
    <col min="5130" max="5130" width="6.625" style="20" customWidth="1"/>
    <col min="5131" max="5131" width="7.375" style="20" bestFit="1" customWidth="1"/>
    <col min="5132" max="5376" width="9" style="20"/>
    <col min="5377" max="5377" width="17.625" style="20" customWidth="1"/>
    <col min="5378" max="5379" width="8.125" style="20" customWidth="1"/>
    <col min="5380" max="5380" width="9" style="20" customWidth="1"/>
    <col min="5381" max="5382" width="9" style="20" bestFit="1" customWidth="1"/>
    <col min="5383" max="5383" width="10.25" style="20" bestFit="1" customWidth="1"/>
    <col min="5384" max="5384" width="11.625" style="20" bestFit="1" customWidth="1"/>
    <col min="5385" max="5385" width="9.125" style="20" bestFit="1" customWidth="1"/>
    <col min="5386" max="5386" width="6.625" style="20" customWidth="1"/>
    <col min="5387" max="5387" width="7.375" style="20" bestFit="1" customWidth="1"/>
    <col min="5388" max="5632" width="9" style="20"/>
    <col min="5633" max="5633" width="17.625" style="20" customWidth="1"/>
    <col min="5634" max="5635" width="8.125" style="20" customWidth="1"/>
    <col min="5636" max="5636" width="9" style="20" customWidth="1"/>
    <col min="5637" max="5638" width="9" style="20" bestFit="1" customWidth="1"/>
    <col min="5639" max="5639" width="10.25" style="20" bestFit="1" customWidth="1"/>
    <col min="5640" max="5640" width="11.625" style="20" bestFit="1" customWidth="1"/>
    <col min="5641" max="5641" width="9.125" style="20" bestFit="1" customWidth="1"/>
    <col min="5642" max="5642" width="6.625" style="20" customWidth="1"/>
    <col min="5643" max="5643" width="7.375" style="20" bestFit="1" customWidth="1"/>
    <col min="5644" max="5888" width="9" style="20"/>
    <col min="5889" max="5889" width="17.625" style="20" customWidth="1"/>
    <col min="5890" max="5891" width="8.125" style="20" customWidth="1"/>
    <col min="5892" max="5892" width="9" style="20" customWidth="1"/>
    <col min="5893" max="5894" width="9" style="20" bestFit="1" customWidth="1"/>
    <col min="5895" max="5895" width="10.25" style="20" bestFit="1" customWidth="1"/>
    <col min="5896" max="5896" width="11.625" style="20" bestFit="1" customWidth="1"/>
    <col min="5897" max="5897" width="9.125" style="20" bestFit="1" customWidth="1"/>
    <col min="5898" max="5898" width="6.625" style="20" customWidth="1"/>
    <col min="5899" max="5899" width="7.375" style="20" bestFit="1" customWidth="1"/>
    <col min="5900" max="6144" width="9" style="20"/>
    <col min="6145" max="6145" width="17.625" style="20" customWidth="1"/>
    <col min="6146" max="6147" width="8.125" style="20" customWidth="1"/>
    <col min="6148" max="6148" width="9" style="20" customWidth="1"/>
    <col min="6149" max="6150" width="9" style="20" bestFit="1" customWidth="1"/>
    <col min="6151" max="6151" width="10.25" style="20" bestFit="1" customWidth="1"/>
    <col min="6152" max="6152" width="11.625" style="20" bestFit="1" customWidth="1"/>
    <col min="6153" max="6153" width="9.125" style="20" bestFit="1" customWidth="1"/>
    <col min="6154" max="6154" width="6.625" style="20" customWidth="1"/>
    <col min="6155" max="6155" width="7.375" style="20" bestFit="1" customWidth="1"/>
    <col min="6156" max="6400" width="9" style="20"/>
    <col min="6401" max="6401" width="17.625" style="20" customWidth="1"/>
    <col min="6402" max="6403" width="8.125" style="20" customWidth="1"/>
    <col min="6404" max="6404" width="9" style="20" customWidth="1"/>
    <col min="6405" max="6406" width="9" style="20" bestFit="1" customWidth="1"/>
    <col min="6407" max="6407" width="10.25" style="20" bestFit="1" customWidth="1"/>
    <col min="6408" max="6408" width="11.625" style="20" bestFit="1" customWidth="1"/>
    <col min="6409" max="6409" width="9.125" style="20" bestFit="1" customWidth="1"/>
    <col min="6410" max="6410" width="6.625" style="20" customWidth="1"/>
    <col min="6411" max="6411" width="7.375" style="20" bestFit="1" customWidth="1"/>
    <col min="6412" max="6656" width="9" style="20"/>
    <col min="6657" max="6657" width="17.625" style="20" customWidth="1"/>
    <col min="6658" max="6659" width="8.125" style="20" customWidth="1"/>
    <col min="6660" max="6660" width="9" style="20" customWidth="1"/>
    <col min="6661" max="6662" width="9" style="20" bestFit="1" customWidth="1"/>
    <col min="6663" max="6663" width="10.25" style="20" bestFit="1" customWidth="1"/>
    <col min="6664" max="6664" width="11.625" style="20" bestFit="1" customWidth="1"/>
    <col min="6665" max="6665" width="9.125" style="20" bestFit="1" customWidth="1"/>
    <col min="6666" max="6666" width="6.625" style="20" customWidth="1"/>
    <col min="6667" max="6667" width="7.375" style="20" bestFit="1" customWidth="1"/>
    <col min="6668" max="6912" width="9" style="20"/>
    <col min="6913" max="6913" width="17.625" style="20" customWidth="1"/>
    <col min="6914" max="6915" width="8.125" style="20" customWidth="1"/>
    <col min="6916" max="6916" width="9" style="20" customWidth="1"/>
    <col min="6917" max="6918" width="9" style="20" bestFit="1" customWidth="1"/>
    <col min="6919" max="6919" width="10.25" style="20" bestFit="1" customWidth="1"/>
    <col min="6920" max="6920" width="11.625" style="20" bestFit="1" customWidth="1"/>
    <col min="6921" max="6921" width="9.125" style="20" bestFit="1" customWidth="1"/>
    <col min="6922" max="6922" width="6.625" style="20" customWidth="1"/>
    <col min="6923" max="6923" width="7.375" style="20" bestFit="1" customWidth="1"/>
    <col min="6924" max="7168" width="9" style="20"/>
    <col min="7169" max="7169" width="17.625" style="20" customWidth="1"/>
    <col min="7170" max="7171" width="8.125" style="20" customWidth="1"/>
    <col min="7172" max="7172" width="9" style="20" customWidth="1"/>
    <col min="7173" max="7174" width="9" style="20" bestFit="1" customWidth="1"/>
    <col min="7175" max="7175" width="10.25" style="20" bestFit="1" customWidth="1"/>
    <col min="7176" max="7176" width="11.625" style="20" bestFit="1" customWidth="1"/>
    <col min="7177" max="7177" width="9.125" style="20" bestFit="1" customWidth="1"/>
    <col min="7178" max="7178" width="6.625" style="20" customWidth="1"/>
    <col min="7179" max="7179" width="7.375" style="20" bestFit="1" customWidth="1"/>
    <col min="7180" max="7424" width="9" style="20"/>
    <col min="7425" max="7425" width="17.625" style="20" customWidth="1"/>
    <col min="7426" max="7427" width="8.125" style="20" customWidth="1"/>
    <col min="7428" max="7428" width="9" style="20" customWidth="1"/>
    <col min="7429" max="7430" width="9" style="20" bestFit="1" customWidth="1"/>
    <col min="7431" max="7431" width="10.25" style="20" bestFit="1" customWidth="1"/>
    <col min="7432" max="7432" width="11.625" style="20" bestFit="1" customWidth="1"/>
    <col min="7433" max="7433" width="9.125" style="20" bestFit="1" customWidth="1"/>
    <col min="7434" max="7434" width="6.625" style="20" customWidth="1"/>
    <col min="7435" max="7435" width="7.375" style="20" bestFit="1" customWidth="1"/>
    <col min="7436" max="7680" width="9" style="20"/>
    <col min="7681" max="7681" width="17.625" style="20" customWidth="1"/>
    <col min="7682" max="7683" width="8.125" style="20" customWidth="1"/>
    <col min="7684" max="7684" width="9" style="20" customWidth="1"/>
    <col min="7685" max="7686" width="9" style="20" bestFit="1" customWidth="1"/>
    <col min="7687" max="7687" width="10.25" style="20" bestFit="1" customWidth="1"/>
    <col min="7688" max="7688" width="11.625" style="20" bestFit="1" customWidth="1"/>
    <col min="7689" max="7689" width="9.125" style="20" bestFit="1" customWidth="1"/>
    <col min="7690" max="7690" width="6.625" style="20" customWidth="1"/>
    <col min="7691" max="7691" width="7.375" style="20" bestFit="1" customWidth="1"/>
    <col min="7692" max="7936" width="9" style="20"/>
    <col min="7937" max="7937" width="17.625" style="20" customWidth="1"/>
    <col min="7938" max="7939" width="8.125" style="20" customWidth="1"/>
    <col min="7940" max="7940" width="9" style="20" customWidth="1"/>
    <col min="7941" max="7942" width="9" style="20" bestFit="1" customWidth="1"/>
    <col min="7943" max="7943" width="10.25" style="20" bestFit="1" customWidth="1"/>
    <col min="7944" max="7944" width="11.625" style="20" bestFit="1" customWidth="1"/>
    <col min="7945" max="7945" width="9.125" style="20" bestFit="1" customWidth="1"/>
    <col min="7946" max="7946" width="6.625" style="20" customWidth="1"/>
    <col min="7947" max="7947" width="7.375" style="20" bestFit="1" customWidth="1"/>
    <col min="7948" max="8192" width="9" style="20"/>
    <col min="8193" max="8193" width="17.625" style="20" customWidth="1"/>
    <col min="8194" max="8195" width="8.125" style="20" customWidth="1"/>
    <col min="8196" max="8196" width="9" style="20" customWidth="1"/>
    <col min="8197" max="8198" width="9" style="20" bestFit="1" customWidth="1"/>
    <col min="8199" max="8199" width="10.25" style="20" bestFit="1" customWidth="1"/>
    <col min="8200" max="8200" width="11.625" style="20" bestFit="1" customWidth="1"/>
    <col min="8201" max="8201" width="9.125" style="20" bestFit="1" customWidth="1"/>
    <col min="8202" max="8202" width="6.625" style="20" customWidth="1"/>
    <col min="8203" max="8203" width="7.375" style="20" bestFit="1" customWidth="1"/>
    <col min="8204" max="8448" width="9" style="20"/>
    <col min="8449" max="8449" width="17.625" style="20" customWidth="1"/>
    <col min="8450" max="8451" width="8.125" style="20" customWidth="1"/>
    <col min="8452" max="8452" width="9" style="20" customWidth="1"/>
    <col min="8453" max="8454" width="9" style="20" bestFit="1" customWidth="1"/>
    <col min="8455" max="8455" width="10.25" style="20" bestFit="1" customWidth="1"/>
    <col min="8456" max="8456" width="11.625" style="20" bestFit="1" customWidth="1"/>
    <col min="8457" max="8457" width="9.125" style="20" bestFit="1" customWidth="1"/>
    <col min="8458" max="8458" width="6.625" style="20" customWidth="1"/>
    <col min="8459" max="8459" width="7.375" style="20" bestFit="1" customWidth="1"/>
    <col min="8460" max="8704" width="9" style="20"/>
    <col min="8705" max="8705" width="17.625" style="20" customWidth="1"/>
    <col min="8706" max="8707" width="8.125" style="20" customWidth="1"/>
    <col min="8708" max="8708" width="9" style="20" customWidth="1"/>
    <col min="8709" max="8710" width="9" style="20" bestFit="1" customWidth="1"/>
    <col min="8711" max="8711" width="10.25" style="20" bestFit="1" customWidth="1"/>
    <col min="8712" max="8712" width="11.625" style="20" bestFit="1" customWidth="1"/>
    <col min="8713" max="8713" width="9.125" style="20" bestFit="1" customWidth="1"/>
    <col min="8714" max="8714" width="6.625" style="20" customWidth="1"/>
    <col min="8715" max="8715" width="7.375" style="20" bestFit="1" customWidth="1"/>
    <col min="8716" max="8960" width="9" style="20"/>
    <col min="8961" max="8961" width="17.625" style="20" customWidth="1"/>
    <col min="8962" max="8963" width="8.125" style="20" customWidth="1"/>
    <col min="8964" max="8964" width="9" style="20" customWidth="1"/>
    <col min="8965" max="8966" width="9" style="20" bestFit="1" customWidth="1"/>
    <col min="8967" max="8967" width="10.25" style="20" bestFit="1" customWidth="1"/>
    <col min="8968" max="8968" width="11.625" style="20" bestFit="1" customWidth="1"/>
    <col min="8969" max="8969" width="9.125" style="20" bestFit="1" customWidth="1"/>
    <col min="8970" max="8970" width="6.625" style="20" customWidth="1"/>
    <col min="8971" max="8971" width="7.375" style="20" bestFit="1" customWidth="1"/>
    <col min="8972" max="9216" width="9" style="20"/>
    <col min="9217" max="9217" width="17.625" style="20" customWidth="1"/>
    <col min="9218" max="9219" width="8.125" style="20" customWidth="1"/>
    <col min="9220" max="9220" width="9" style="20" customWidth="1"/>
    <col min="9221" max="9222" width="9" style="20" bestFit="1" customWidth="1"/>
    <col min="9223" max="9223" width="10.25" style="20" bestFit="1" customWidth="1"/>
    <col min="9224" max="9224" width="11.625" style="20" bestFit="1" customWidth="1"/>
    <col min="9225" max="9225" width="9.125" style="20" bestFit="1" customWidth="1"/>
    <col min="9226" max="9226" width="6.625" style="20" customWidth="1"/>
    <col min="9227" max="9227" width="7.375" style="20" bestFit="1" customWidth="1"/>
    <col min="9228" max="9472" width="9" style="20"/>
    <col min="9473" max="9473" width="17.625" style="20" customWidth="1"/>
    <col min="9474" max="9475" width="8.125" style="20" customWidth="1"/>
    <col min="9476" max="9476" width="9" style="20" customWidth="1"/>
    <col min="9477" max="9478" width="9" style="20" bestFit="1" customWidth="1"/>
    <col min="9479" max="9479" width="10.25" style="20" bestFit="1" customWidth="1"/>
    <col min="9480" max="9480" width="11.625" style="20" bestFit="1" customWidth="1"/>
    <col min="9481" max="9481" width="9.125" style="20" bestFit="1" customWidth="1"/>
    <col min="9482" max="9482" width="6.625" style="20" customWidth="1"/>
    <col min="9483" max="9483" width="7.375" style="20" bestFit="1" customWidth="1"/>
    <col min="9484" max="9728" width="9" style="20"/>
    <col min="9729" max="9729" width="17.625" style="20" customWidth="1"/>
    <col min="9730" max="9731" width="8.125" style="20" customWidth="1"/>
    <col min="9732" max="9732" width="9" style="20" customWidth="1"/>
    <col min="9733" max="9734" width="9" style="20" bestFit="1" customWidth="1"/>
    <col min="9735" max="9735" width="10.25" style="20" bestFit="1" customWidth="1"/>
    <col min="9736" max="9736" width="11.625" style="20" bestFit="1" customWidth="1"/>
    <col min="9737" max="9737" width="9.125" style="20" bestFit="1" customWidth="1"/>
    <col min="9738" max="9738" width="6.625" style="20" customWidth="1"/>
    <col min="9739" max="9739" width="7.375" style="20" bestFit="1" customWidth="1"/>
    <col min="9740" max="9984" width="9" style="20"/>
    <col min="9985" max="9985" width="17.625" style="20" customWidth="1"/>
    <col min="9986" max="9987" width="8.125" style="20" customWidth="1"/>
    <col min="9988" max="9988" width="9" style="20" customWidth="1"/>
    <col min="9989" max="9990" width="9" style="20" bestFit="1" customWidth="1"/>
    <col min="9991" max="9991" width="10.25" style="20" bestFit="1" customWidth="1"/>
    <col min="9992" max="9992" width="11.625" style="20" bestFit="1" customWidth="1"/>
    <col min="9993" max="9993" width="9.125" style="20" bestFit="1" customWidth="1"/>
    <col min="9994" max="9994" width="6.625" style="20" customWidth="1"/>
    <col min="9995" max="9995" width="7.375" style="20" bestFit="1" customWidth="1"/>
    <col min="9996" max="10240" width="9" style="20"/>
    <col min="10241" max="10241" width="17.625" style="20" customWidth="1"/>
    <col min="10242" max="10243" width="8.125" style="20" customWidth="1"/>
    <col min="10244" max="10244" width="9" style="20" customWidth="1"/>
    <col min="10245" max="10246" width="9" style="20" bestFit="1" customWidth="1"/>
    <col min="10247" max="10247" width="10.25" style="20" bestFit="1" customWidth="1"/>
    <col min="10248" max="10248" width="11.625" style="20" bestFit="1" customWidth="1"/>
    <col min="10249" max="10249" width="9.125" style="20" bestFit="1" customWidth="1"/>
    <col min="10250" max="10250" width="6.625" style="20" customWidth="1"/>
    <col min="10251" max="10251" width="7.375" style="20" bestFit="1" customWidth="1"/>
    <col min="10252" max="10496" width="9" style="20"/>
    <col min="10497" max="10497" width="17.625" style="20" customWidth="1"/>
    <col min="10498" max="10499" width="8.125" style="20" customWidth="1"/>
    <col min="10500" max="10500" width="9" style="20" customWidth="1"/>
    <col min="10501" max="10502" width="9" style="20" bestFit="1" customWidth="1"/>
    <col min="10503" max="10503" width="10.25" style="20" bestFit="1" customWidth="1"/>
    <col min="10504" max="10504" width="11.625" style="20" bestFit="1" customWidth="1"/>
    <col min="10505" max="10505" width="9.125" style="20" bestFit="1" customWidth="1"/>
    <col min="10506" max="10506" width="6.625" style="20" customWidth="1"/>
    <col min="10507" max="10507" width="7.375" style="20" bestFit="1" customWidth="1"/>
    <col min="10508" max="10752" width="9" style="20"/>
    <col min="10753" max="10753" width="17.625" style="20" customWidth="1"/>
    <col min="10754" max="10755" width="8.125" style="20" customWidth="1"/>
    <col min="10756" max="10756" width="9" style="20" customWidth="1"/>
    <col min="10757" max="10758" width="9" style="20" bestFit="1" customWidth="1"/>
    <col min="10759" max="10759" width="10.25" style="20" bestFit="1" customWidth="1"/>
    <col min="10760" max="10760" width="11.625" style="20" bestFit="1" customWidth="1"/>
    <col min="10761" max="10761" width="9.125" style="20" bestFit="1" customWidth="1"/>
    <col min="10762" max="10762" width="6.625" style="20" customWidth="1"/>
    <col min="10763" max="10763" width="7.375" style="20" bestFit="1" customWidth="1"/>
    <col min="10764" max="11008" width="9" style="20"/>
    <col min="11009" max="11009" width="17.625" style="20" customWidth="1"/>
    <col min="11010" max="11011" width="8.125" style="20" customWidth="1"/>
    <col min="11012" max="11012" width="9" style="20" customWidth="1"/>
    <col min="11013" max="11014" width="9" style="20" bestFit="1" customWidth="1"/>
    <col min="11015" max="11015" width="10.25" style="20" bestFit="1" customWidth="1"/>
    <col min="11016" max="11016" width="11.625" style="20" bestFit="1" customWidth="1"/>
    <col min="11017" max="11017" width="9.125" style="20" bestFit="1" customWidth="1"/>
    <col min="11018" max="11018" width="6.625" style="20" customWidth="1"/>
    <col min="11019" max="11019" width="7.375" style="20" bestFit="1" customWidth="1"/>
    <col min="11020" max="11264" width="9" style="20"/>
    <col min="11265" max="11265" width="17.625" style="20" customWidth="1"/>
    <col min="11266" max="11267" width="8.125" style="20" customWidth="1"/>
    <col min="11268" max="11268" width="9" style="20" customWidth="1"/>
    <col min="11269" max="11270" width="9" style="20" bestFit="1" customWidth="1"/>
    <col min="11271" max="11271" width="10.25" style="20" bestFit="1" customWidth="1"/>
    <col min="11272" max="11272" width="11.625" style="20" bestFit="1" customWidth="1"/>
    <col min="11273" max="11273" width="9.125" style="20" bestFit="1" customWidth="1"/>
    <col min="11274" max="11274" width="6.625" style="20" customWidth="1"/>
    <col min="11275" max="11275" width="7.375" style="20" bestFit="1" customWidth="1"/>
    <col min="11276" max="11520" width="9" style="20"/>
    <col min="11521" max="11521" width="17.625" style="20" customWidth="1"/>
    <col min="11522" max="11523" width="8.125" style="20" customWidth="1"/>
    <col min="11524" max="11524" width="9" style="20" customWidth="1"/>
    <col min="11525" max="11526" width="9" style="20" bestFit="1" customWidth="1"/>
    <col min="11527" max="11527" width="10.25" style="20" bestFit="1" customWidth="1"/>
    <col min="11528" max="11528" width="11.625" style="20" bestFit="1" customWidth="1"/>
    <col min="11529" max="11529" width="9.125" style="20" bestFit="1" customWidth="1"/>
    <col min="11530" max="11530" width="6.625" style="20" customWidth="1"/>
    <col min="11531" max="11531" width="7.375" style="20" bestFit="1" customWidth="1"/>
    <col min="11532" max="11776" width="9" style="20"/>
    <col min="11777" max="11777" width="17.625" style="20" customWidth="1"/>
    <col min="11778" max="11779" width="8.125" style="20" customWidth="1"/>
    <col min="11780" max="11780" width="9" style="20" customWidth="1"/>
    <col min="11781" max="11782" width="9" style="20" bestFit="1" customWidth="1"/>
    <col min="11783" max="11783" width="10.25" style="20" bestFit="1" customWidth="1"/>
    <col min="11784" max="11784" width="11.625" style="20" bestFit="1" customWidth="1"/>
    <col min="11785" max="11785" width="9.125" style="20" bestFit="1" customWidth="1"/>
    <col min="11786" max="11786" width="6.625" style="20" customWidth="1"/>
    <col min="11787" max="11787" width="7.375" style="20" bestFit="1" customWidth="1"/>
    <col min="11788" max="12032" width="9" style="20"/>
    <col min="12033" max="12033" width="17.625" style="20" customWidth="1"/>
    <col min="12034" max="12035" width="8.125" style="20" customWidth="1"/>
    <col min="12036" max="12036" width="9" style="20" customWidth="1"/>
    <col min="12037" max="12038" width="9" style="20" bestFit="1" customWidth="1"/>
    <col min="12039" max="12039" width="10.25" style="20" bestFit="1" customWidth="1"/>
    <col min="12040" max="12040" width="11.625" style="20" bestFit="1" customWidth="1"/>
    <col min="12041" max="12041" width="9.125" style="20" bestFit="1" customWidth="1"/>
    <col min="12042" max="12042" width="6.625" style="20" customWidth="1"/>
    <col min="12043" max="12043" width="7.375" style="20" bestFit="1" customWidth="1"/>
    <col min="12044" max="12288" width="9" style="20"/>
    <col min="12289" max="12289" width="17.625" style="20" customWidth="1"/>
    <col min="12290" max="12291" width="8.125" style="20" customWidth="1"/>
    <col min="12292" max="12292" width="9" style="20" customWidth="1"/>
    <col min="12293" max="12294" width="9" style="20" bestFit="1" customWidth="1"/>
    <col min="12295" max="12295" width="10.25" style="20" bestFit="1" customWidth="1"/>
    <col min="12296" max="12296" width="11.625" style="20" bestFit="1" customWidth="1"/>
    <col min="12297" max="12297" width="9.125" style="20" bestFit="1" customWidth="1"/>
    <col min="12298" max="12298" width="6.625" style="20" customWidth="1"/>
    <col min="12299" max="12299" width="7.375" style="20" bestFit="1" customWidth="1"/>
    <col min="12300" max="12544" width="9" style="20"/>
    <col min="12545" max="12545" width="17.625" style="20" customWidth="1"/>
    <col min="12546" max="12547" width="8.125" style="20" customWidth="1"/>
    <col min="12548" max="12548" width="9" style="20" customWidth="1"/>
    <col min="12549" max="12550" width="9" style="20" bestFit="1" customWidth="1"/>
    <col min="12551" max="12551" width="10.25" style="20" bestFit="1" customWidth="1"/>
    <col min="12552" max="12552" width="11.625" style="20" bestFit="1" customWidth="1"/>
    <col min="12553" max="12553" width="9.125" style="20" bestFit="1" customWidth="1"/>
    <col min="12554" max="12554" width="6.625" style="20" customWidth="1"/>
    <col min="12555" max="12555" width="7.375" style="20" bestFit="1" customWidth="1"/>
    <col min="12556" max="12800" width="9" style="20"/>
    <col min="12801" max="12801" width="17.625" style="20" customWidth="1"/>
    <col min="12802" max="12803" width="8.125" style="20" customWidth="1"/>
    <col min="12804" max="12804" width="9" style="20" customWidth="1"/>
    <col min="12805" max="12806" width="9" style="20" bestFit="1" customWidth="1"/>
    <col min="12807" max="12807" width="10.25" style="20" bestFit="1" customWidth="1"/>
    <col min="12808" max="12808" width="11.625" style="20" bestFit="1" customWidth="1"/>
    <col min="12809" max="12809" width="9.125" style="20" bestFit="1" customWidth="1"/>
    <col min="12810" max="12810" width="6.625" style="20" customWidth="1"/>
    <col min="12811" max="12811" width="7.375" style="20" bestFit="1" customWidth="1"/>
    <col min="12812" max="13056" width="9" style="20"/>
    <col min="13057" max="13057" width="17.625" style="20" customWidth="1"/>
    <col min="13058" max="13059" width="8.125" style="20" customWidth="1"/>
    <col min="13060" max="13060" width="9" style="20" customWidth="1"/>
    <col min="13061" max="13062" width="9" style="20" bestFit="1" customWidth="1"/>
    <col min="13063" max="13063" width="10.25" style="20" bestFit="1" customWidth="1"/>
    <col min="13064" max="13064" width="11.625" style="20" bestFit="1" customWidth="1"/>
    <col min="13065" max="13065" width="9.125" style="20" bestFit="1" customWidth="1"/>
    <col min="13066" max="13066" width="6.625" style="20" customWidth="1"/>
    <col min="13067" max="13067" width="7.375" style="20" bestFit="1" customWidth="1"/>
    <col min="13068" max="13312" width="9" style="20"/>
    <col min="13313" max="13313" width="17.625" style="20" customWidth="1"/>
    <col min="13314" max="13315" width="8.125" style="20" customWidth="1"/>
    <col min="13316" max="13316" width="9" style="20" customWidth="1"/>
    <col min="13317" max="13318" width="9" style="20" bestFit="1" customWidth="1"/>
    <col min="13319" max="13319" width="10.25" style="20" bestFit="1" customWidth="1"/>
    <col min="13320" max="13320" width="11.625" style="20" bestFit="1" customWidth="1"/>
    <col min="13321" max="13321" width="9.125" style="20" bestFit="1" customWidth="1"/>
    <col min="13322" max="13322" width="6.625" style="20" customWidth="1"/>
    <col min="13323" max="13323" width="7.375" style="20" bestFit="1" customWidth="1"/>
    <col min="13324" max="13568" width="9" style="20"/>
    <col min="13569" max="13569" width="17.625" style="20" customWidth="1"/>
    <col min="13570" max="13571" width="8.125" style="20" customWidth="1"/>
    <col min="13572" max="13572" width="9" style="20" customWidth="1"/>
    <col min="13573" max="13574" width="9" style="20" bestFit="1" customWidth="1"/>
    <col min="13575" max="13575" width="10.25" style="20" bestFit="1" customWidth="1"/>
    <col min="13576" max="13576" width="11.625" style="20" bestFit="1" customWidth="1"/>
    <col min="13577" max="13577" width="9.125" style="20" bestFit="1" customWidth="1"/>
    <col min="13578" max="13578" width="6.625" style="20" customWidth="1"/>
    <col min="13579" max="13579" width="7.375" style="20" bestFit="1" customWidth="1"/>
    <col min="13580" max="13824" width="9" style="20"/>
    <col min="13825" max="13825" width="17.625" style="20" customWidth="1"/>
    <col min="13826" max="13827" width="8.125" style="20" customWidth="1"/>
    <col min="13828" max="13828" width="9" style="20" customWidth="1"/>
    <col min="13829" max="13830" width="9" style="20" bestFit="1" customWidth="1"/>
    <col min="13831" max="13831" width="10.25" style="20" bestFit="1" customWidth="1"/>
    <col min="13832" max="13832" width="11.625" style="20" bestFit="1" customWidth="1"/>
    <col min="13833" max="13833" width="9.125" style="20" bestFit="1" customWidth="1"/>
    <col min="13834" max="13834" width="6.625" style="20" customWidth="1"/>
    <col min="13835" max="13835" width="7.375" style="20" bestFit="1" customWidth="1"/>
    <col min="13836" max="14080" width="9" style="20"/>
    <col min="14081" max="14081" width="17.625" style="20" customWidth="1"/>
    <col min="14082" max="14083" width="8.125" style="20" customWidth="1"/>
    <col min="14084" max="14084" width="9" style="20" customWidth="1"/>
    <col min="14085" max="14086" width="9" style="20" bestFit="1" customWidth="1"/>
    <col min="14087" max="14087" width="10.25" style="20" bestFit="1" customWidth="1"/>
    <col min="14088" max="14088" width="11.625" style="20" bestFit="1" customWidth="1"/>
    <col min="14089" max="14089" width="9.125" style="20" bestFit="1" customWidth="1"/>
    <col min="14090" max="14090" width="6.625" style="20" customWidth="1"/>
    <col min="14091" max="14091" width="7.375" style="20" bestFit="1" customWidth="1"/>
    <col min="14092" max="14336" width="9" style="20"/>
    <col min="14337" max="14337" width="17.625" style="20" customWidth="1"/>
    <col min="14338" max="14339" width="8.125" style="20" customWidth="1"/>
    <col min="14340" max="14340" width="9" style="20" customWidth="1"/>
    <col min="14341" max="14342" width="9" style="20" bestFit="1" customWidth="1"/>
    <col min="14343" max="14343" width="10.25" style="20" bestFit="1" customWidth="1"/>
    <col min="14344" max="14344" width="11.625" style="20" bestFit="1" customWidth="1"/>
    <col min="14345" max="14345" width="9.125" style="20" bestFit="1" customWidth="1"/>
    <col min="14346" max="14346" width="6.625" style="20" customWidth="1"/>
    <col min="14347" max="14347" width="7.375" style="20" bestFit="1" customWidth="1"/>
    <col min="14348" max="14592" width="9" style="20"/>
    <col min="14593" max="14593" width="17.625" style="20" customWidth="1"/>
    <col min="14594" max="14595" width="8.125" style="20" customWidth="1"/>
    <col min="14596" max="14596" width="9" style="20" customWidth="1"/>
    <col min="14597" max="14598" width="9" style="20" bestFit="1" customWidth="1"/>
    <col min="14599" max="14599" width="10.25" style="20" bestFit="1" customWidth="1"/>
    <col min="14600" max="14600" width="11.625" style="20" bestFit="1" customWidth="1"/>
    <col min="14601" max="14601" width="9.125" style="20" bestFit="1" customWidth="1"/>
    <col min="14602" max="14602" width="6.625" style="20" customWidth="1"/>
    <col min="14603" max="14603" width="7.375" style="20" bestFit="1" customWidth="1"/>
    <col min="14604" max="14848" width="9" style="20"/>
    <col min="14849" max="14849" width="17.625" style="20" customWidth="1"/>
    <col min="14850" max="14851" width="8.125" style="20" customWidth="1"/>
    <col min="14852" max="14852" width="9" style="20" customWidth="1"/>
    <col min="14853" max="14854" width="9" style="20" bestFit="1" customWidth="1"/>
    <col min="14855" max="14855" width="10.25" style="20" bestFit="1" customWidth="1"/>
    <col min="14856" max="14856" width="11.625" style="20" bestFit="1" customWidth="1"/>
    <col min="14857" max="14857" width="9.125" style="20" bestFit="1" customWidth="1"/>
    <col min="14858" max="14858" width="6.625" style="20" customWidth="1"/>
    <col min="14859" max="14859" width="7.375" style="20" bestFit="1" customWidth="1"/>
    <col min="14860" max="15104" width="9" style="20"/>
    <col min="15105" max="15105" width="17.625" style="20" customWidth="1"/>
    <col min="15106" max="15107" width="8.125" style="20" customWidth="1"/>
    <col min="15108" max="15108" width="9" style="20" customWidth="1"/>
    <col min="15109" max="15110" width="9" style="20" bestFit="1" customWidth="1"/>
    <col min="15111" max="15111" width="10.25" style="20" bestFit="1" customWidth="1"/>
    <col min="15112" max="15112" width="11.625" style="20" bestFit="1" customWidth="1"/>
    <col min="15113" max="15113" width="9.125" style="20" bestFit="1" customWidth="1"/>
    <col min="15114" max="15114" width="6.625" style="20" customWidth="1"/>
    <col min="15115" max="15115" width="7.375" style="20" bestFit="1" customWidth="1"/>
    <col min="15116" max="15360" width="9" style="20"/>
    <col min="15361" max="15361" width="17.625" style="20" customWidth="1"/>
    <col min="15362" max="15363" width="8.125" style="20" customWidth="1"/>
    <col min="15364" max="15364" width="9" style="20" customWidth="1"/>
    <col min="15365" max="15366" width="9" style="20" bestFit="1" customWidth="1"/>
    <col min="15367" max="15367" width="10.25" style="20" bestFit="1" customWidth="1"/>
    <col min="15368" max="15368" width="11.625" style="20" bestFit="1" customWidth="1"/>
    <col min="15369" max="15369" width="9.125" style="20" bestFit="1" customWidth="1"/>
    <col min="15370" max="15370" width="6.625" style="20" customWidth="1"/>
    <col min="15371" max="15371" width="7.375" style="20" bestFit="1" customWidth="1"/>
    <col min="15372" max="15616" width="9" style="20"/>
    <col min="15617" max="15617" width="17.625" style="20" customWidth="1"/>
    <col min="15618" max="15619" width="8.125" style="20" customWidth="1"/>
    <col min="15620" max="15620" width="9" style="20" customWidth="1"/>
    <col min="15621" max="15622" width="9" style="20" bestFit="1" customWidth="1"/>
    <col min="15623" max="15623" width="10.25" style="20" bestFit="1" customWidth="1"/>
    <col min="15624" max="15624" width="11.625" style="20" bestFit="1" customWidth="1"/>
    <col min="15625" max="15625" width="9.125" style="20" bestFit="1" customWidth="1"/>
    <col min="15626" max="15626" width="6.625" style="20" customWidth="1"/>
    <col min="15627" max="15627" width="7.375" style="20" bestFit="1" customWidth="1"/>
    <col min="15628" max="15872" width="9" style="20"/>
    <col min="15873" max="15873" width="17.625" style="20" customWidth="1"/>
    <col min="15874" max="15875" width="8.125" style="20" customWidth="1"/>
    <col min="15876" max="15876" width="9" style="20" customWidth="1"/>
    <col min="15877" max="15878" width="9" style="20" bestFit="1" customWidth="1"/>
    <col min="15879" max="15879" width="10.25" style="20" bestFit="1" customWidth="1"/>
    <col min="15880" max="15880" width="11.625" style="20" bestFit="1" customWidth="1"/>
    <col min="15881" max="15881" width="9.125" style="20" bestFit="1" customWidth="1"/>
    <col min="15882" max="15882" width="6.625" style="20" customWidth="1"/>
    <col min="15883" max="15883" width="7.375" style="20" bestFit="1" customWidth="1"/>
    <col min="15884" max="16128" width="9" style="20"/>
    <col min="16129" max="16129" width="17.625" style="20" customWidth="1"/>
    <col min="16130" max="16131" width="8.125" style="20" customWidth="1"/>
    <col min="16132" max="16132" width="9" style="20" customWidth="1"/>
    <col min="16133" max="16134" width="9" style="20" bestFit="1" customWidth="1"/>
    <col min="16135" max="16135" width="10.25" style="20" bestFit="1" customWidth="1"/>
    <col min="16136" max="16136" width="11.625" style="20" bestFit="1" customWidth="1"/>
    <col min="16137" max="16137" width="9.125" style="20" bestFit="1" customWidth="1"/>
    <col min="16138" max="16138" width="6.625" style="20" customWidth="1"/>
    <col min="16139" max="16139" width="7.375" style="20" bestFit="1" customWidth="1"/>
    <col min="16140" max="16384" width="9" style="20"/>
  </cols>
  <sheetData>
    <row r="1" spans="1:12" ht="21" x14ac:dyDescent="0.35">
      <c r="K1" s="232"/>
      <c r="L1" s="232">
        <v>14</v>
      </c>
    </row>
    <row r="2" spans="1:12" ht="27.75" x14ac:dyDescent="0.65">
      <c r="A2" s="3" t="s">
        <v>1284</v>
      </c>
      <c r="B2" s="3"/>
      <c r="C2" s="21"/>
      <c r="D2" s="21"/>
      <c r="E2" s="21"/>
      <c r="F2" s="21"/>
      <c r="G2" s="21"/>
      <c r="H2" s="21"/>
      <c r="I2" s="21"/>
      <c r="J2" s="21"/>
      <c r="L2" s="4"/>
    </row>
    <row r="3" spans="1:12" s="23" customFormat="1" x14ac:dyDescent="0.55000000000000004">
      <c r="A3" s="1100" t="s">
        <v>41</v>
      </c>
      <c r="B3" s="1100" t="s">
        <v>42</v>
      </c>
      <c r="C3" s="22" t="s">
        <v>46</v>
      </c>
      <c r="D3" s="22" t="s">
        <v>47</v>
      </c>
      <c r="E3" s="22" t="s">
        <v>48</v>
      </c>
      <c r="F3" s="22" t="s">
        <v>62</v>
      </c>
      <c r="G3" s="22" t="s">
        <v>63</v>
      </c>
      <c r="H3" s="22" t="s">
        <v>64</v>
      </c>
      <c r="I3" s="22" t="s">
        <v>65</v>
      </c>
      <c r="J3" s="1100" t="s">
        <v>44</v>
      </c>
      <c r="K3" s="1100" t="s">
        <v>45</v>
      </c>
      <c r="L3" s="672" t="s">
        <v>169</v>
      </c>
    </row>
    <row r="4" spans="1:12" s="23" customFormat="1" x14ac:dyDescent="0.55000000000000004">
      <c r="A4" s="1101"/>
      <c r="B4" s="1101"/>
      <c r="C4" s="24" t="s">
        <v>67</v>
      </c>
      <c r="D4" s="24" t="s">
        <v>68</v>
      </c>
      <c r="E4" s="24" t="s">
        <v>69</v>
      </c>
      <c r="F4" s="24" t="s">
        <v>70</v>
      </c>
      <c r="G4" s="24" t="s">
        <v>71</v>
      </c>
      <c r="H4" s="24" t="s">
        <v>72</v>
      </c>
      <c r="I4" s="24" t="s">
        <v>73</v>
      </c>
      <c r="J4" s="1101"/>
      <c r="K4" s="1101"/>
      <c r="L4" s="673" t="s">
        <v>988</v>
      </c>
    </row>
    <row r="5" spans="1:12" ht="24" customHeight="1" x14ac:dyDescent="0.55000000000000004">
      <c r="A5" s="374">
        <v>1</v>
      </c>
      <c r="B5" s="375" t="s">
        <v>52</v>
      </c>
      <c r="C5" s="716">
        <v>37</v>
      </c>
      <c r="D5" s="716">
        <v>9</v>
      </c>
      <c r="E5" s="727">
        <v>1</v>
      </c>
      <c r="F5" s="727"/>
      <c r="G5" s="727"/>
      <c r="H5" s="727"/>
      <c r="I5" s="727">
        <v>1</v>
      </c>
      <c r="J5" s="377">
        <f>SUM(C5:I5)</f>
        <v>48</v>
      </c>
      <c r="K5" s="378">
        <f>SUM(J5/J10*100)</f>
        <v>34.532374100719423</v>
      </c>
      <c r="L5" s="212">
        <v>4</v>
      </c>
    </row>
    <row r="6" spans="1:12" x14ac:dyDescent="0.55000000000000004">
      <c r="A6" s="379">
        <v>2</v>
      </c>
      <c r="B6" s="380" t="s">
        <v>53</v>
      </c>
      <c r="C6" s="717">
        <v>14</v>
      </c>
      <c r="D6" s="717">
        <v>4</v>
      </c>
      <c r="E6" s="717">
        <v>2</v>
      </c>
      <c r="F6" s="717"/>
      <c r="G6" s="717"/>
      <c r="H6" s="717"/>
      <c r="I6" s="717"/>
      <c r="J6" s="377">
        <f>SUM(C6:I6)</f>
        <v>20</v>
      </c>
      <c r="K6" s="378">
        <f>SUM(J6/J10*100)</f>
        <v>14.388489208633093</v>
      </c>
      <c r="L6" s="213"/>
    </row>
    <row r="7" spans="1:12" x14ac:dyDescent="0.55000000000000004">
      <c r="A7" s="379">
        <v>3</v>
      </c>
      <c r="B7" s="380" t="s">
        <v>54</v>
      </c>
      <c r="C7" s="717">
        <v>31</v>
      </c>
      <c r="D7" s="717">
        <v>7</v>
      </c>
      <c r="E7" s="717">
        <v>3</v>
      </c>
      <c r="F7" s="717"/>
      <c r="G7" s="717">
        <v>2</v>
      </c>
      <c r="H7" s="717"/>
      <c r="I7" s="717"/>
      <c r="J7" s="377">
        <f>SUM(C7:I7)</f>
        <v>43</v>
      </c>
      <c r="K7" s="378">
        <f>SUM(J7/J10*100)</f>
        <v>30.935251798561154</v>
      </c>
      <c r="L7" s="213">
        <v>1</v>
      </c>
    </row>
    <row r="8" spans="1:12" x14ac:dyDescent="0.55000000000000004">
      <c r="A8" s="379">
        <v>4</v>
      </c>
      <c r="B8" s="380" t="s">
        <v>55</v>
      </c>
      <c r="C8" s="717">
        <v>8</v>
      </c>
      <c r="D8" s="717">
        <v>4</v>
      </c>
      <c r="E8" s="717">
        <v>2</v>
      </c>
      <c r="F8" s="717"/>
      <c r="G8" s="717"/>
      <c r="H8" s="717"/>
      <c r="I8" s="717"/>
      <c r="J8" s="377">
        <f>SUM(C8:I8)</f>
        <v>14</v>
      </c>
      <c r="K8" s="378">
        <f>SUM(J8/J10*100)</f>
        <v>10.071942446043165</v>
      </c>
      <c r="L8" s="213"/>
    </row>
    <row r="9" spans="1:12" x14ac:dyDescent="0.55000000000000004">
      <c r="A9" s="382">
        <v>5</v>
      </c>
      <c r="B9" s="383" t="s">
        <v>56</v>
      </c>
      <c r="C9" s="718">
        <v>8</v>
      </c>
      <c r="D9" s="718">
        <v>4</v>
      </c>
      <c r="E9" s="728">
        <v>1</v>
      </c>
      <c r="F9" s="728">
        <v>1</v>
      </c>
      <c r="G9" s="728"/>
      <c r="H9" s="728"/>
      <c r="I9" s="728"/>
      <c r="J9" s="377">
        <f>SUM(C9:I9)</f>
        <v>14</v>
      </c>
      <c r="K9" s="378">
        <f>SUM(J9/J10*100)</f>
        <v>10.071942446043165</v>
      </c>
      <c r="L9" s="214">
        <v>1</v>
      </c>
    </row>
    <row r="10" spans="1:12" s="23" customFormat="1" x14ac:dyDescent="0.55000000000000004">
      <c r="A10" s="25"/>
      <c r="B10" s="26" t="s">
        <v>44</v>
      </c>
      <c r="C10" s="26">
        <f t="shared" ref="C10:K10" si="0">SUM(C5:C9)</f>
        <v>98</v>
      </c>
      <c r="D10" s="26">
        <f t="shared" si="0"/>
        <v>28</v>
      </c>
      <c r="E10" s="26">
        <f t="shared" si="0"/>
        <v>9</v>
      </c>
      <c r="F10" s="26">
        <f t="shared" si="0"/>
        <v>1</v>
      </c>
      <c r="G10" s="26">
        <f t="shared" si="0"/>
        <v>2</v>
      </c>
      <c r="H10" s="26">
        <f t="shared" si="0"/>
        <v>0</v>
      </c>
      <c r="I10" s="26">
        <f t="shared" si="0"/>
        <v>1</v>
      </c>
      <c r="J10" s="26">
        <f t="shared" si="0"/>
        <v>139</v>
      </c>
      <c r="K10" s="27">
        <f t="shared" si="0"/>
        <v>100</v>
      </c>
      <c r="L10" s="14">
        <f>SUM(L5:L9)</f>
        <v>6</v>
      </c>
    </row>
    <row r="11" spans="1:12" x14ac:dyDescent="0.55000000000000004">
      <c r="A11" s="25"/>
      <c r="B11" s="26" t="s">
        <v>45</v>
      </c>
      <c r="C11" s="28">
        <f>SUM(C10/J10*100)</f>
        <v>70.503597122302153</v>
      </c>
      <c r="D11" s="28">
        <f>SUM(D10/J10*100)</f>
        <v>20.14388489208633</v>
      </c>
      <c r="E11" s="28">
        <f>SUM(E10/J10*100)</f>
        <v>6.4748201438848918</v>
      </c>
      <c r="F11" s="28">
        <f>SUM(F10/J10*100)</f>
        <v>0.71942446043165476</v>
      </c>
      <c r="G11" s="28">
        <f>SUM(G10/J10*100)</f>
        <v>1.4388489208633095</v>
      </c>
      <c r="H11" s="28">
        <f>SUM(H10/K10*100)</f>
        <v>0</v>
      </c>
      <c r="I11" s="28">
        <f>SUM(I10/J10*100)</f>
        <v>0.71942446043165476</v>
      </c>
      <c r="J11" s="27">
        <f>SUM(C11:I11)</f>
        <v>100</v>
      </c>
      <c r="K11" s="29"/>
      <c r="L11" s="28">
        <f>SUM(L10/J10*100)</f>
        <v>4.3165467625899279</v>
      </c>
    </row>
    <row r="13" spans="1:12" s="1" customFormat="1" ht="21.75" x14ac:dyDescent="0.5"/>
    <row r="14" spans="1:12" s="1" customFormat="1" ht="21.75" x14ac:dyDescent="0.5"/>
    <row r="15" spans="1:12" s="1" customFormat="1" ht="21.75" x14ac:dyDescent="0.5"/>
    <row r="16" spans="1:12" s="1" customFormat="1" ht="21.75" x14ac:dyDescent="0.5"/>
    <row r="17" spans="3:8" s="1" customFormat="1" ht="21.75" x14ac:dyDescent="0.5"/>
    <row r="18" spans="3:8" s="1" customFormat="1" ht="21.75" x14ac:dyDescent="0.5"/>
    <row r="19" spans="3:8" s="1" customFormat="1" ht="21.75" x14ac:dyDescent="0.5"/>
    <row r="20" spans="3:8" s="1" customFormat="1" x14ac:dyDescent="0.55000000000000004">
      <c r="C20" s="30"/>
      <c r="D20" s="30"/>
      <c r="E20" s="30"/>
      <c r="F20" s="30"/>
      <c r="G20" s="30"/>
      <c r="H20" s="30"/>
    </row>
    <row r="21" spans="3:8" s="1" customFormat="1" ht="21.75" x14ac:dyDescent="0.5"/>
    <row r="22" spans="3:8" s="1" customFormat="1" ht="21.75" x14ac:dyDescent="0.5"/>
    <row r="23" spans="3:8" s="1" customFormat="1" ht="21.75" x14ac:dyDescent="0.5"/>
    <row r="24" spans="3:8" s="1" customFormat="1" ht="21.75" x14ac:dyDescent="0.5"/>
    <row r="25" spans="3:8" s="1" customFormat="1" ht="21.75" x14ac:dyDescent="0.5"/>
    <row r="26" spans="3:8" s="1" customFormat="1" ht="21.75" x14ac:dyDescent="0.5"/>
    <row r="27" spans="3:8" s="1" customFormat="1" ht="21.75" x14ac:dyDescent="0.5"/>
    <row r="28" spans="3:8" s="1" customFormat="1" ht="21.75" x14ac:dyDescent="0.5"/>
    <row r="29" spans="3:8" s="1" customFormat="1" ht="21.75" x14ac:dyDescent="0.5"/>
  </sheetData>
  <mergeCells count="4">
    <mergeCell ref="A3:A4"/>
    <mergeCell ref="B3:B4"/>
    <mergeCell ref="J3:J4"/>
    <mergeCell ref="K3:K4"/>
  </mergeCells>
  <printOptions horizontalCentered="1"/>
  <pageMargins left="0.78740157480314965" right="0.19685039370078741" top="0.39370078740157483" bottom="0.39370078740157483" header="0.39370078740157483" footer="0.62992125984251968"/>
  <pageSetup paperSize="9" scale="90" orientation="landscape" horizontalDpi="4294967294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21"/>
  <sheetViews>
    <sheetView zoomScale="110" zoomScaleNormal="110" workbookViewId="0">
      <selection activeCell="A3" sqref="A3:A4"/>
    </sheetView>
  </sheetViews>
  <sheetFormatPr defaultRowHeight="21.75" x14ac:dyDescent="0.5"/>
  <cols>
    <col min="1" max="1" width="6" style="1" customWidth="1"/>
    <col min="2" max="2" width="12.625" style="1" customWidth="1"/>
    <col min="3" max="9" width="7.875" style="1" customWidth="1"/>
    <col min="10" max="11" width="12" style="1" customWidth="1"/>
    <col min="12" max="12" width="15.75" style="1" customWidth="1"/>
    <col min="13" max="259" width="9" style="1"/>
    <col min="260" max="260" width="17.625" style="1" customWidth="1"/>
    <col min="261" max="261" width="15" style="1" customWidth="1"/>
    <col min="262" max="265" width="16.625" style="1" customWidth="1"/>
    <col min="266" max="266" width="8.5" style="1" customWidth="1"/>
    <col min="267" max="515" width="9" style="1"/>
    <col min="516" max="516" width="17.625" style="1" customWidth="1"/>
    <col min="517" max="517" width="15" style="1" customWidth="1"/>
    <col min="518" max="521" width="16.625" style="1" customWidth="1"/>
    <col min="522" max="522" width="8.5" style="1" customWidth="1"/>
    <col min="523" max="771" width="9" style="1"/>
    <col min="772" max="772" width="17.625" style="1" customWidth="1"/>
    <col min="773" max="773" width="15" style="1" customWidth="1"/>
    <col min="774" max="777" width="16.625" style="1" customWidth="1"/>
    <col min="778" max="778" width="8.5" style="1" customWidth="1"/>
    <col min="779" max="1027" width="9" style="1"/>
    <col min="1028" max="1028" width="17.625" style="1" customWidth="1"/>
    <col min="1029" max="1029" width="15" style="1" customWidth="1"/>
    <col min="1030" max="1033" width="16.625" style="1" customWidth="1"/>
    <col min="1034" max="1034" width="8.5" style="1" customWidth="1"/>
    <col min="1035" max="1283" width="9" style="1"/>
    <col min="1284" max="1284" width="17.625" style="1" customWidth="1"/>
    <col min="1285" max="1285" width="15" style="1" customWidth="1"/>
    <col min="1286" max="1289" width="16.625" style="1" customWidth="1"/>
    <col min="1290" max="1290" width="8.5" style="1" customWidth="1"/>
    <col min="1291" max="1539" width="9" style="1"/>
    <col min="1540" max="1540" width="17.625" style="1" customWidth="1"/>
    <col min="1541" max="1541" width="15" style="1" customWidth="1"/>
    <col min="1542" max="1545" width="16.625" style="1" customWidth="1"/>
    <col min="1546" max="1546" width="8.5" style="1" customWidth="1"/>
    <col min="1547" max="1795" width="9" style="1"/>
    <col min="1796" max="1796" width="17.625" style="1" customWidth="1"/>
    <col min="1797" max="1797" width="15" style="1" customWidth="1"/>
    <col min="1798" max="1801" width="16.625" style="1" customWidth="1"/>
    <col min="1802" max="1802" width="8.5" style="1" customWidth="1"/>
    <col min="1803" max="2051" width="9" style="1"/>
    <col min="2052" max="2052" width="17.625" style="1" customWidth="1"/>
    <col min="2053" max="2053" width="15" style="1" customWidth="1"/>
    <col min="2054" max="2057" width="16.625" style="1" customWidth="1"/>
    <col min="2058" max="2058" width="8.5" style="1" customWidth="1"/>
    <col min="2059" max="2307" width="9" style="1"/>
    <col min="2308" max="2308" width="17.625" style="1" customWidth="1"/>
    <col min="2309" max="2309" width="15" style="1" customWidth="1"/>
    <col min="2310" max="2313" width="16.625" style="1" customWidth="1"/>
    <col min="2314" max="2314" width="8.5" style="1" customWidth="1"/>
    <col min="2315" max="2563" width="9" style="1"/>
    <col min="2564" max="2564" width="17.625" style="1" customWidth="1"/>
    <col min="2565" max="2565" width="15" style="1" customWidth="1"/>
    <col min="2566" max="2569" width="16.625" style="1" customWidth="1"/>
    <col min="2570" max="2570" width="8.5" style="1" customWidth="1"/>
    <col min="2571" max="2819" width="9" style="1"/>
    <col min="2820" max="2820" width="17.625" style="1" customWidth="1"/>
    <col min="2821" max="2821" width="15" style="1" customWidth="1"/>
    <col min="2822" max="2825" width="16.625" style="1" customWidth="1"/>
    <col min="2826" max="2826" width="8.5" style="1" customWidth="1"/>
    <col min="2827" max="3075" width="9" style="1"/>
    <col min="3076" max="3076" width="17.625" style="1" customWidth="1"/>
    <col min="3077" max="3077" width="15" style="1" customWidth="1"/>
    <col min="3078" max="3081" width="16.625" style="1" customWidth="1"/>
    <col min="3082" max="3082" width="8.5" style="1" customWidth="1"/>
    <col min="3083" max="3331" width="9" style="1"/>
    <col min="3332" max="3332" width="17.625" style="1" customWidth="1"/>
    <col min="3333" max="3333" width="15" style="1" customWidth="1"/>
    <col min="3334" max="3337" width="16.625" style="1" customWidth="1"/>
    <col min="3338" max="3338" width="8.5" style="1" customWidth="1"/>
    <col min="3339" max="3587" width="9" style="1"/>
    <col min="3588" max="3588" width="17.625" style="1" customWidth="1"/>
    <col min="3589" max="3589" width="15" style="1" customWidth="1"/>
    <col min="3590" max="3593" width="16.625" style="1" customWidth="1"/>
    <col min="3594" max="3594" width="8.5" style="1" customWidth="1"/>
    <col min="3595" max="3843" width="9" style="1"/>
    <col min="3844" max="3844" width="17.625" style="1" customWidth="1"/>
    <col min="3845" max="3845" width="15" style="1" customWidth="1"/>
    <col min="3846" max="3849" width="16.625" style="1" customWidth="1"/>
    <col min="3850" max="3850" width="8.5" style="1" customWidth="1"/>
    <col min="3851" max="4099" width="9" style="1"/>
    <col min="4100" max="4100" width="17.625" style="1" customWidth="1"/>
    <col min="4101" max="4101" width="15" style="1" customWidth="1"/>
    <col min="4102" max="4105" width="16.625" style="1" customWidth="1"/>
    <col min="4106" max="4106" width="8.5" style="1" customWidth="1"/>
    <col min="4107" max="4355" width="9" style="1"/>
    <col min="4356" max="4356" width="17.625" style="1" customWidth="1"/>
    <col min="4357" max="4357" width="15" style="1" customWidth="1"/>
    <col min="4358" max="4361" width="16.625" style="1" customWidth="1"/>
    <col min="4362" max="4362" width="8.5" style="1" customWidth="1"/>
    <col min="4363" max="4611" width="9" style="1"/>
    <col min="4612" max="4612" width="17.625" style="1" customWidth="1"/>
    <col min="4613" max="4613" width="15" style="1" customWidth="1"/>
    <col min="4614" max="4617" width="16.625" style="1" customWidth="1"/>
    <col min="4618" max="4618" width="8.5" style="1" customWidth="1"/>
    <col min="4619" max="4867" width="9" style="1"/>
    <col min="4868" max="4868" width="17.625" style="1" customWidth="1"/>
    <col min="4869" max="4869" width="15" style="1" customWidth="1"/>
    <col min="4870" max="4873" width="16.625" style="1" customWidth="1"/>
    <col min="4874" max="4874" width="8.5" style="1" customWidth="1"/>
    <col min="4875" max="5123" width="9" style="1"/>
    <col min="5124" max="5124" width="17.625" style="1" customWidth="1"/>
    <col min="5125" max="5125" width="15" style="1" customWidth="1"/>
    <col min="5126" max="5129" width="16.625" style="1" customWidth="1"/>
    <col min="5130" max="5130" width="8.5" style="1" customWidth="1"/>
    <col min="5131" max="5379" width="9" style="1"/>
    <col min="5380" max="5380" width="17.625" style="1" customWidth="1"/>
    <col min="5381" max="5381" width="15" style="1" customWidth="1"/>
    <col min="5382" max="5385" width="16.625" style="1" customWidth="1"/>
    <col min="5386" max="5386" width="8.5" style="1" customWidth="1"/>
    <col min="5387" max="5635" width="9" style="1"/>
    <col min="5636" max="5636" width="17.625" style="1" customWidth="1"/>
    <col min="5637" max="5637" width="15" style="1" customWidth="1"/>
    <col min="5638" max="5641" width="16.625" style="1" customWidth="1"/>
    <col min="5642" max="5642" width="8.5" style="1" customWidth="1"/>
    <col min="5643" max="5891" width="9" style="1"/>
    <col min="5892" max="5892" width="17.625" style="1" customWidth="1"/>
    <col min="5893" max="5893" width="15" style="1" customWidth="1"/>
    <col min="5894" max="5897" width="16.625" style="1" customWidth="1"/>
    <col min="5898" max="5898" width="8.5" style="1" customWidth="1"/>
    <col min="5899" max="6147" width="9" style="1"/>
    <col min="6148" max="6148" width="17.625" style="1" customWidth="1"/>
    <col min="6149" max="6149" width="15" style="1" customWidth="1"/>
    <col min="6150" max="6153" width="16.625" style="1" customWidth="1"/>
    <col min="6154" max="6154" width="8.5" style="1" customWidth="1"/>
    <col min="6155" max="6403" width="9" style="1"/>
    <col min="6404" max="6404" width="17.625" style="1" customWidth="1"/>
    <col min="6405" max="6405" width="15" style="1" customWidth="1"/>
    <col min="6406" max="6409" width="16.625" style="1" customWidth="1"/>
    <col min="6410" max="6410" width="8.5" style="1" customWidth="1"/>
    <col min="6411" max="6659" width="9" style="1"/>
    <col min="6660" max="6660" width="17.625" style="1" customWidth="1"/>
    <col min="6661" max="6661" width="15" style="1" customWidth="1"/>
    <col min="6662" max="6665" width="16.625" style="1" customWidth="1"/>
    <col min="6666" max="6666" width="8.5" style="1" customWidth="1"/>
    <col min="6667" max="6915" width="9" style="1"/>
    <col min="6916" max="6916" width="17.625" style="1" customWidth="1"/>
    <col min="6917" max="6917" width="15" style="1" customWidth="1"/>
    <col min="6918" max="6921" width="16.625" style="1" customWidth="1"/>
    <col min="6922" max="6922" width="8.5" style="1" customWidth="1"/>
    <col min="6923" max="7171" width="9" style="1"/>
    <col min="7172" max="7172" width="17.625" style="1" customWidth="1"/>
    <col min="7173" max="7173" width="15" style="1" customWidth="1"/>
    <col min="7174" max="7177" width="16.625" style="1" customWidth="1"/>
    <col min="7178" max="7178" width="8.5" style="1" customWidth="1"/>
    <col min="7179" max="7427" width="9" style="1"/>
    <col min="7428" max="7428" width="17.625" style="1" customWidth="1"/>
    <col min="7429" max="7429" width="15" style="1" customWidth="1"/>
    <col min="7430" max="7433" width="16.625" style="1" customWidth="1"/>
    <col min="7434" max="7434" width="8.5" style="1" customWidth="1"/>
    <col min="7435" max="7683" width="9" style="1"/>
    <col min="7684" max="7684" width="17.625" style="1" customWidth="1"/>
    <col min="7685" max="7685" width="15" style="1" customWidth="1"/>
    <col min="7686" max="7689" width="16.625" style="1" customWidth="1"/>
    <col min="7690" max="7690" width="8.5" style="1" customWidth="1"/>
    <col min="7691" max="7939" width="9" style="1"/>
    <col min="7940" max="7940" width="17.625" style="1" customWidth="1"/>
    <col min="7941" max="7941" width="15" style="1" customWidth="1"/>
    <col min="7942" max="7945" width="16.625" style="1" customWidth="1"/>
    <col min="7946" max="7946" width="8.5" style="1" customWidth="1"/>
    <col min="7947" max="8195" width="9" style="1"/>
    <col min="8196" max="8196" width="17.625" style="1" customWidth="1"/>
    <col min="8197" max="8197" width="15" style="1" customWidth="1"/>
    <col min="8198" max="8201" width="16.625" style="1" customWidth="1"/>
    <col min="8202" max="8202" width="8.5" style="1" customWidth="1"/>
    <col min="8203" max="8451" width="9" style="1"/>
    <col min="8452" max="8452" width="17.625" style="1" customWidth="1"/>
    <col min="8453" max="8453" width="15" style="1" customWidth="1"/>
    <col min="8454" max="8457" width="16.625" style="1" customWidth="1"/>
    <col min="8458" max="8458" width="8.5" style="1" customWidth="1"/>
    <col min="8459" max="8707" width="9" style="1"/>
    <col min="8708" max="8708" width="17.625" style="1" customWidth="1"/>
    <col min="8709" max="8709" width="15" style="1" customWidth="1"/>
    <col min="8710" max="8713" width="16.625" style="1" customWidth="1"/>
    <col min="8714" max="8714" width="8.5" style="1" customWidth="1"/>
    <col min="8715" max="8963" width="9" style="1"/>
    <col min="8964" max="8964" width="17.625" style="1" customWidth="1"/>
    <col min="8965" max="8965" width="15" style="1" customWidth="1"/>
    <col min="8966" max="8969" width="16.625" style="1" customWidth="1"/>
    <col min="8970" max="8970" width="8.5" style="1" customWidth="1"/>
    <col min="8971" max="9219" width="9" style="1"/>
    <col min="9220" max="9220" width="17.625" style="1" customWidth="1"/>
    <col min="9221" max="9221" width="15" style="1" customWidth="1"/>
    <col min="9222" max="9225" width="16.625" style="1" customWidth="1"/>
    <col min="9226" max="9226" width="8.5" style="1" customWidth="1"/>
    <col min="9227" max="9475" width="9" style="1"/>
    <col min="9476" max="9476" width="17.625" style="1" customWidth="1"/>
    <col min="9477" max="9477" width="15" style="1" customWidth="1"/>
    <col min="9478" max="9481" width="16.625" style="1" customWidth="1"/>
    <col min="9482" max="9482" width="8.5" style="1" customWidth="1"/>
    <col min="9483" max="9731" width="9" style="1"/>
    <col min="9732" max="9732" width="17.625" style="1" customWidth="1"/>
    <col min="9733" max="9733" width="15" style="1" customWidth="1"/>
    <col min="9734" max="9737" width="16.625" style="1" customWidth="1"/>
    <col min="9738" max="9738" width="8.5" style="1" customWidth="1"/>
    <col min="9739" max="9987" width="9" style="1"/>
    <col min="9988" max="9988" width="17.625" style="1" customWidth="1"/>
    <col min="9989" max="9989" width="15" style="1" customWidth="1"/>
    <col min="9990" max="9993" width="16.625" style="1" customWidth="1"/>
    <col min="9994" max="9994" width="8.5" style="1" customWidth="1"/>
    <col min="9995" max="10243" width="9" style="1"/>
    <col min="10244" max="10244" width="17.625" style="1" customWidth="1"/>
    <col min="10245" max="10245" width="15" style="1" customWidth="1"/>
    <col min="10246" max="10249" width="16.625" style="1" customWidth="1"/>
    <col min="10250" max="10250" width="8.5" style="1" customWidth="1"/>
    <col min="10251" max="10499" width="9" style="1"/>
    <col min="10500" max="10500" width="17.625" style="1" customWidth="1"/>
    <col min="10501" max="10501" width="15" style="1" customWidth="1"/>
    <col min="10502" max="10505" width="16.625" style="1" customWidth="1"/>
    <col min="10506" max="10506" width="8.5" style="1" customWidth="1"/>
    <col min="10507" max="10755" width="9" style="1"/>
    <col min="10756" max="10756" width="17.625" style="1" customWidth="1"/>
    <col min="10757" max="10757" width="15" style="1" customWidth="1"/>
    <col min="10758" max="10761" width="16.625" style="1" customWidth="1"/>
    <col min="10762" max="10762" width="8.5" style="1" customWidth="1"/>
    <col min="10763" max="11011" width="9" style="1"/>
    <col min="11012" max="11012" width="17.625" style="1" customWidth="1"/>
    <col min="11013" max="11013" width="15" style="1" customWidth="1"/>
    <col min="11014" max="11017" width="16.625" style="1" customWidth="1"/>
    <col min="11018" max="11018" width="8.5" style="1" customWidth="1"/>
    <col min="11019" max="11267" width="9" style="1"/>
    <col min="11268" max="11268" width="17.625" style="1" customWidth="1"/>
    <col min="11269" max="11269" width="15" style="1" customWidth="1"/>
    <col min="11270" max="11273" width="16.625" style="1" customWidth="1"/>
    <col min="11274" max="11274" width="8.5" style="1" customWidth="1"/>
    <col min="11275" max="11523" width="9" style="1"/>
    <col min="11524" max="11524" width="17.625" style="1" customWidth="1"/>
    <col min="11525" max="11525" width="15" style="1" customWidth="1"/>
    <col min="11526" max="11529" width="16.625" style="1" customWidth="1"/>
    <col min="11530" max="11530" width="8.5" style="1" customWidth="1"/>
    <col min="11531" max="11779" width="9" style="1"/>
    <col min="11780" max="11780" width="17.625" style="1" customWidth="1"/>
    <col min="11781" max="11781" width="15" style="1" customWidth="1"/>
    <col min="11782" max="11785" width="16.625" style="1" customWidth="1"/>
    <col min="11786" max="11786" width="8.5" style="1" customWidth="1"/>
    <col min="11787" max="12035" width="9" style="1"/>
    <col min="12036" max="12036" width="17.625" style="1" customWidth="1"/>
    <col min="12037" max="12037" width="15" style="1" customWidth="1"/>
    <col min="12038" max="12041" width="16.625" style="1" customWidth="1"/>
    <col min="12042" max="12042" width="8.5" style="1" customWidth="1"/>
    <col min="12043" max="12291" width="9" style="1"/>
    <col min="12292" max="12292" width="17.625" style="1" customWidth="1"/>
    <col min="12293" max="12293" width="15" style="1" customWidth="1"/>
    <col min="12294" max="12297" width="16.625" style="1" customWidth="1"/>
    <col min="12298" max="12298" width="8.5" style="1" customWidth="1"/>
    <col min="12299" max="12547" width="9" style="1"/>
    <col min="12548" max="12548" width="17.625" style="1" customWidth="1"/>
    <col min="12549" max="12549" width="15" style="1" customWidth="1"/>
    <col min="12550" max="12553" width="16.625" style="1" customWidth="1"/>
    <col min="12554" max="12554" width="8.5" style="1" customWidth="1"/>
    <col min="12555" max="12803" width="9" style="1"/>
    <col min="12804" max="12804" width="17.625" style="1" customWidth="1"/>
    <col min="12805" max="12805" width="15" style="1" customWidth="1"/>
    <col min="12806" max="12809" width="16.625" style="1" customWidth="1"/>
    <col min="12810" max="12810" width="8.5" style="1" customWidth="1"/>
    <col min="12811" max="13059" width="9" style="1"/>
    <col min="13060" max="13060" width="17.625" style="1" customWidth="1"/>
    <col min="13061" max="13061" width="15" style="1" customWidth="1"/>
    <col min="13062" max="13065" width="16.625" style="1" customWidth="1"/>
    <col min="13066" max="13066" width="8.5" style="1" customWidth="1"/>
    <col min="13067" max="13315" width="9" style="1"/>
    <col min="13316" max="13316" width="17.625" style="1" customWidth="1"/>
    <col min="13317" max="13317" width="15" style="1" customWidth="1"/>
    <col min="13318" max="13321" width="16.625" style="1" customWidth="1"/>
    <col min="13322" max="13322" width="8.5" style="1" customWidth="1"/>
    <col min="13323" max="13571" width="9" style="1"/>
    <col min="13572" max="13572" width="17.625" style="1" customWidth="1"/>
    <col min="13573" max="13573" width="15" style="1" customWidth="1"/>
    <col min="13574" max="13577" width="16.625" style="1" customWidth="1"/>
    <col min="13578" max="13578" width="8.5" style="1" customWidth="1"/>
    <col min="13579" max="13827" width="9" style="1"/>
    <col min="13828" max="13828" width="17.625" style="1" customWidth="1"/>
    <col min="13829" max="13829" width="15" style="1" customWidth="1"/>
    <col min="13830" max="13833" width="16.625" style="1" customWidth="1"/>
    <col min="13834" max="13834" width="8.5" style="1" customWidth="1"/>
    <col min="13835" max="14083" width="9" style="1"/>
    <col min="14084" max="14084" width="17.625" style="1" customWidth="1"/>
    <col min="14085" max="14085" width="15" style="1" customWidth="1"/>
    <col min="14086" max="14089" width="16.625" style="1" customWidth="1"/>
    <col min="14090" max="14090" width="8.5" style="1" customWidth="1"/>
    <col min="14091" max="14339" width="9" style="1"/>
    <col min="14340" max="14340" width="17.625" style="1" customWidth="1"/>
    <col min="14341" max="14341" width="15" style="1" customWidth="1"/>
    <col min="14342" max="14345" width="16.625" style="1" customWidth="1"/>
    <col min="14346" max="14346" width="8.5" style="1" customWidth="1"/>
    <col min="14347" max="14595" width="9" style="1"/>
    <col min="14596" max="14596" width="17.625" style="1" customWidth="1"/>
    <col min="14597" max="14597" width="15" style="1" customWidth="1"/>
    <col min="14598" max="14601" width="16.625" style="1" customWidth="1"/>
    <col min="14602" max="14602" width="8.5" style="1" customWidth="1"/>
    <col min="14603" max="14851" width="9" style="1"/>
    <col min="14852" max="14852" width="17.625" style="1" customWidth="1"/>
    <col min="14853" max="14853" width="15" style="1" customWidth="1"/>
    <col min="14854" max="14857" width="16.625" style="1" customWidth="1"/>
    <col min="14858" max="14858" width="8.5" style="1" customWidth="1"/>
    <col min="14859" max="15107" width="9" style="1"/>
    <col min="15108" max="15108" width="17.625" style="1" customWidth="1"/>
    <col min="15109" max="15109" width="15" style="1" customWidth="1"/>
    <col min="15110" max="15113" width="16.625" style="1" customWidth="1"/>
    <col min="15114" max="15114" width="8.5" style="1" customWidth="1"/>
    <col min="15115" max="15363" width="9" style="1"/>
    <col min="15364" max="15364" width="17.625" style="1" customWidth="1"/>
    <col min="15365" max="15365" width="15" style="1" customWidth="1"/>
    <col min="15366" max="15369" width="16.625" style="1" customWidth="1"/>
    <col min="15370" max="15370" width="8.5" style="1" customWidth="1"/>
    <col min="15371" max="15619" width="9" style="1"/>
    <col min="15620" max="15620" width="17.625" style="1" customWidth="1"/>
    <col min="15621" max="15621" width="15" style="1" customWidth="1"/>
    <col min="15622" max="15625" width="16.625" style="1" customWidth="1"/>
    <col min="15626" max="15626" width="8.5" style="1" customWidth="1"/>
    <col min="15627" max="15875" width="9" style="1"/>
    <col min="15876" max="15876" width="17.625" style="1" customWidth="1"/>
    <col min="15877" max="15877" width="15" style="1" customWidth="1"/>
    <col min="15878" max="15881" width="16.625" style="1" customWidth="1"/>
    <col min="15882" max="15882" width="8.5" style="1" customWidth="1"/>
    <col min="15883" max="16131" width="9" style="1"/>
    <col min="16132" max="16132" width="17.625" style="1" customWidth="1"/>
    <col min="16133" max="16133" width="15" style="1" customWidth="1"/>
    <col min="16134" max="16137" width="16.625" style="1" customWidth="1"/>
    <col min="16138" max="16138" width="8.5" style="1" customWidth="1"/>
    <col min="16139" max="16384" width="9" style="1"/>
  </cols>
  <sheetData>
    <row r="1" spans="1:12" ht="21" x14ac:dyDescent="0.3">
      <c r="K1" s="2"/>
      <c r="L1" s="232">
        <v>15</v>
      </c>
    </row>
    <row r="2" spans="1:12" ht="27.75" x14ac:dyDescent="0.65">
      <c r="A2" s="3" t="s">
        <v>1285</v>
      </c>
      <c r="B2" s="3"/>
      <c r="C2" s="3"/>
      <c r="D2" s="3"/>
      <c r="E2" s="3"/>
      <c r="F2" s="3"/>
      <c r="G2" s="4"/>
      <c r="H2" s="4"/>
      <c r="I2" s="4"/>
      <c r="J2" s="4"/>
      <c r="K2" s="4"/>
      <c r="L2" s="4"/>
    </row>
    <row r="3" spans="1:12" ht="24" customHeight="1" x14ac:dyDescent="0.5">
      <c r="A3" s="1097" t="s">
        <v>41</v>
      </c>
      <c r="B3" s="1097" t="s">
        <v>42</v>
      </c>
      <c r="C3" s="714" t="s">
        <v>978</v>
      </c>
      <c r="D3" s="714"/>
      <c r="E3" s="714"/>
      <c r="F3" s="714"/>
      <c r="G3" s="715"/>
      <c r="H3" s="715"/>
      <c r="I3" s="715"/>
      <c r="J3" s="1097" t="s">
        <v>44</v>
      </c>
      <c r="K3" s="1097" t="s">
        <v>45</v>
      </c>
      <c r="L3" s="1097" t="s">
        <v>112</v>
      </c>
    </row>
    <row r="4" spans="1:12" x14ac:dyDescent="0.5">
      <c r="A4" s="1098"/>
      <c r="B4" s="1098"/>
      <c r="C4" s="673">
        <v>0</v>
      </c>
      <c r="D4" s="673" t="s">
        <v>979</v>
      </c>
      <c r="E4" s="673" t="s">
        <v>980</v>
      </c>
      <c r="F4" s="673" t="s">
        <v>981</v>
      </c>
      <c r="G4" s="673" t="s">
        <v>982</v>
      </c>
      <c r="H4" s="673" t="s">
        <v>983</v>
      </c>
      <c r="I4" s="673" t="s">
        <v>984</v>
      </c>
      <c r="J4" s="1098"/>
      <c r="K4" s="1098"/>
      <c r="L4" s="1098"/>
    </row>
    <row r="5" spans="1:12" ht="24" x14ac:dyDescent="0.55000000000000004">
      <c r="A5" s="376">
        <v>1</v>
      </c>
      <c r="B5" s="385" t="s">
        <v>52</v>
      </c>
      <c r="C5" s="719"/>
      <c r="D5" s="719">
        <v>5</v>
      </c>
      <c r="E5" s="719">
        <v>7</v>
      </c>
      <c r="F5" s="719">
        <v>9</v>
      </c>
      <c r="G5" s="716">
        <v>7</v>
      </c>
      <c r="H5" s="716">
        <v>5</v>
      </c>
      <c r="I5" s="716">
        <v>4</v>
      </c>
      <c r="J5" s="376">
        <f>SUM(C5:I5)</f>
        <v>37</v>
      </c>
      <c r="K5" s="724">
        <f>SUM(J5/J10*100)</f>
        <v>37.755102040816325</v>
      </c>
      <c r="L5" s="212">
        <v>4</v>
      </c>
    </row>
    <row r="6" spans="1:12" ht="24" x14ac:dyDescent="0.55000000000000004">
      <c r="A6" s="381">
        <v>2</v>
      </c>
      <c r="B6" s="386" t="s">
        <v>53</v>
      </c>
      <c r="C6" s="717"/>
      <c r="D6" s="717">
        <v>1</v>
      </c>
      <c r="E6" s="717">
        <v>3</v>
      </c>
      <c r="F6" s="717">
        <v>5</v>
      </c>
      <c r="G6" s="717">
        <v>2</v>
      </c>
      <c r="H6" s="717">
        <v>2</v>
      </c>
      <c r="I6" s="717">
        <v>1</v>
      </c>
      <c r="J6" s="381">
        <f>SUM(D6:I6)</f>
        <v>14</v>
      </c>
      <c r="K6" s="378">
        <f>SUM(J6/J10*100)</f>
        <v>14.285714285714285</v>
      </c>
      <c r="L6" s="213"/>
    </row>
    <row r="7" spans="1:12" ht="24" x14ac:dyDescent="0.55000000000000004">
      <c r="A7" s="381">
        <v>3</v>
      </c>
      <c r="B7" s="386" t="s">
        <v>54</v>
      </c>
      <c r="C7" s="717"/>
      <c r="D7" s="717">
        <v>1</v>
      </c>
      <c r="E7" s="717">
        <v>6</v>
      </c>
      <c r="F7" s="717">
        <v>10</v>
      </c>
      <c r="G7" s="717">
        <v>5</v>
      </c>
      <c r="H7" s="717">
        <v>7</v>
      </c>
      <c r="I7" s="717">
        <v>2</v>
      </c>
      <c r="J7" s="381">
        <f t="shared" ref="J7:J9" si="0">SUM(D7:I7)</f>
        <v>31</v>
      </c>
      <c r="K7" s="378">
        <f>SUM(J7/J10*100)</f>
        <v>31.632653061224492</v>
      </c>
      <c r="L7" s="213">
        <v>1</v>
      </c>
    </row>
    <row r="8" spans="1:12" ht="24" x14ac:dyDescent="0.55000000000000004">
      <c r="A8" s="381">
        <v>4</v>
      </c>
      <c r="B8" s="386" t="s">
        <v>55</v>
      </c>
      <c r="C8" s="717"/>
      <c r="D8" s="717">
        <v>1</v>
      </c>
      <c r="E8" s="717">
        <v>2</v>
      </c>
      <c r="F8" s="717">
        <v>3</v>
      </c>
      <c r="G8" s="717"/>
      <c r="H8" s="717">
        <v>2</v>
      </c>
      <c r="I8" s="717"/>
      <c r="J8" s="381">
        <f t="shared" si="0"/>
        <v>8</v>
      </c>
      <c r="K8" s="378">
        <f>SUM(J8/J10*100)</f>
        <v>8.1632653061224492</v>
      </c>
      <c r="L8" s="213"/>
    </row>
    <row r="9" spans="1:12" ht="24" x14ac:dyDescent="0.55000000000000004">
      <c r="A9" s="384">
        <v>5</v>
      </c>
      <c r="B9" s="387" t="s">
        <v>56</v>
      </c>
      <c r="C9" s="718"/>
      <c r="D9" s="718">
        <v>1</v>
      </c>
      <c r="E9" s="718"/>
      <c r="F9" s="718">
        <v>3</v>
      </c>
      <c r="G9" s="718"/>
      <c r="H9" s="718">
        <v>2</v>
      </c>
      <c r="I9" s="718">
        <v>2</v>
      </c>
      <c r="J9" s="381">
        <f t="shared" si="0"/>
        <v>8</v>
      </c>
      <c r="K9" s="725">
        <f>SUM(J9/J10*100)</f>
        <v>8.1632653061224492</v>
      </c>
      <c r="L9" s="214">
        <v>1</v>
      </c>
    </row>
    <row r="10" spans="1:12" ht="24" x14ac:dyDescent="0.55000000000000004">
      <c r="A10" s="11"/>
      <c r="B10" s="12" t="s">
        <v>44</v>
      </c>
      <c r="C10" s="713"/>
      <c r="D10" s="713">
        <f>SUM(D5:D9)</f>
        <v>9</v>
      </c>
      <c r="E10" s="713">
        <f t="shared" ref="E10:I10" si="1">SUM(E5:E9)</f>
        <v>18</v>
      </c>
      <c r="F10" s="713">
        <f t="shared" si="1"/>
        <v>30</v>
      </c>
      <c r="G10" s="713">
        <f t="shared" si="1"/>
        <v>14</v>
      </c>
      <c r="H10" s="713">
        <f t="shared" si="1"/>
        <v>18</v>
      </c>
      <c r="I10" s="713">
        <f t="shared" si="1"/>
        <v>9</v>
      </c>
      <c r="J10" s="13">
        <f>SUM(D10:I10)</f>
        <v>98</v>
      </c>
      <c r="K10" s="726">
        <f>SUM(K5:K9)</f>
        <v>100.00000000000001</v>
      </c>
      <c r="L10" s="14">
        <f>SUM(L5:L9)</f>
        <v>6</v>
      </c>
    </row>
    <row r="11" spans="1:12" ht="24" x14ac:dyDescent="0.55000000000000004">
      <c r="A11" s="11"/>
      <c r="B11" s="12" t="s">
        <v>45</v>
      </c>
      <c r="C11" s="14"/>
      <c r="D11" s="15">
        <f>SUM(D10/J10*100)</f>
        <v>9.183673469387756</v>
      </c>
      <c r="E11" s="15">
        <f>SUM(E10/J10*100)</f>
        <v>18.367346938775512</v>
      </c>
      <c r="F11" s="15">
        <f>SUM(F10/J10*100)</f>
        <v>30.612244897959183</v>
      </c>
      <c r="G11" s="15">
        <f>SUM(G10/J10*100)</f>
        <v>14.285714285714285</v>
      </c>
      <c r="H11" s="15">
        <f>SUM(H10/J10*100)</f>
        <v>18.367346938775512</v>
      </c>
      <c r="I11" s="15">
        <f>SUM(I10/J10*100)</f>
        <v>9.183673469387756</v>
      </c>
      <c r="J11" s="14">
        <f>SUM(J10/J10*100)</f>
        <v>100</v>
      </c>
      <c r="K11" s="13"/>
      <c r="L11" s="28">
        <f>SUM(L10/J10*100)</f>
        <v>6.1224489795918364</v>
      </c>
    </row>
    <row r="18" spans="1:9" x14ac:dyDescent="0.5">
      <c r="B18" s="16"/>
      <c r="C18" s="16"/>
      <c r="D18" s="16"/>
      <c r="E18" s="16"/>
      <c r="F18" s="16"/>
    </row>
    <row r="19" spans="1:9" x14ac:dyDescent="0.5">
      <c r="A19" s="17"/>
      <c r="B19" s="17"/>
      <c r="C19" s="17"/>
      <c r="D19" s="17"/>
      <c r="E19" s="17"/>
      <c r="F19" s="17"/>
      <c r="G19" s="18"/>
      <c r="H19" s="18"/>
      <c r="I19" s="16"/>
    </row>
    <row r="20" spans="1:9" x14ac:dyDescent="0.5">
      <c r="A20" s="17"/>
      <c r="B20" s="17"/>
      <c r="C20" s="17"/>
      <c r="D20" s="17"/>
      <c r="E20" s="17"/>
      <c r="F20" s="17"/>
      <c r="G20" s="16"/>
      <c r="H20" s="16"/>
      <c r="I20" s="16"/>
    </row>
    <row r="21" spans="1:9" x14ac:dyDescent="0.5">
      <c r="G21" s="19"/>
      <c r="H21" s="19"/>
    </row>
  </sheetData>
  <mergeCells count="5">
    <mergeCell ref="A3:A4"/>
    <mergeCell ref="B3:B4"/>
    <mergeCell ref="J3:J4"/>
    <mergeCell ref="K3:K4"/>
    <mergeCell ref="L3:L4"/>
  </mergeCells>
  <printOptions horizontalCentered="1"/>
  <pageMargins left="0.78740157480314965" right="0.19685039370078741" top="0.39370078740157483" bottom="0.39370078740157483" header="0.39370078740157483" footer="0.62992125984251968"/>
  <pageSetup paperSize="9" scale="9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15"/>
  <sheetViews>
    <sheetView workbookViewId="0">
      <selection activeCell="A3" sqref="A3:A4"/>
    </sheetView>
  </sheetViews>
  <sheetFormatPr defaultRowHeight="24" x14ac:dyDescent="0.55000000000000004"/>
  <cols>
    <col min="1" max="1" width="6" style="133" customWidth="1"/>
    <col min="2" max="2" width="9.5" style="133" customWidth="1"/>
    <col min="3" max="3" width="29.75" style="191" bestFit="1" customWidth="1"/>
    <col min="4" max="4" width="7.625" style="133" customWidth="1"/>
    <col min="5" max="5" width="13.875" style="133" customWidth="1"/>
    <col min="6" max="6" width="10.5" style="133" customWidth="1"/>
    <col min="7" max="7" width="19.75" style="133" customWidth="1"/>
    <col min="8" max="8" width="23.875" style="133" customWidth="1"/>
    <col min="9" max="16384" width="9" style="133"/>
  </cols>
  <sheetData>
    <row r="1" spans="1:10" ht="21" x14ac:dyDescent="0.35">
      <c r="H1" s="139">
        <v>16</v>
      </c>
    </row>
    <row r="2" spans="1:10" ht="19.5" customHeight="1" x14ac:dyDescent="0.55000000000000004">
      <c r="A2" s="140" t="s">
        <v>1286</v>
      </c>
      <c r="B2" s="140"/>
      <c r="C2" s="189"/>
      <c r="D2" s="140"/>
      <c r="E2" s="140"/>
      <c r="F2" s="140"/>
      <c r="G2" s="140"/>
      <c r="H2" s="140"/>
    </row>
    <row r="3" spans="1:10" ht="19.5" customHeight="1" x14ac:dyDescent="0.55000000000000004">
      <c r="A3" s="1102" t="s">
        <v>41</v>
      </c>
      <c r="B3" s="729" t="s">
        <v>0</v>
      </c>
      <c r="C3" s="1104" t="s">
        <v>112</v>
      </c>
      <c r="D3" s="704" t="s">
        <v>185</v>
      </c>
      <c r="E3" s="705"/>
      <c r="F3" s="702" t="s">
        <v>114</v>
      </c>
      <c r="G3" s="1106" t="s">
        <v>113</v>
      </c>
      <c r="H3" s="1107" t="s">
        <v>61</v>
      </c>
    </row>
    <row r="4" spans="1:10" ht="19.5" customHeight="1" x14ac:dyDescent="0.55000000000000004">
      <c r="A4" s="1103"/>
      <c r="B4" s="730" t="s">
        <v>109</v>
      </c>
      <c r="C4" s="1105"/>
      <c r="D4" s="703" t="s">
        <v>115</v>
      </c>
      <c r="E4" s="706" t="s">
        <v>116</v>
      </c>
      <c r="F4" s="703" t="s">
        <v>117</v>
      </c>
      <c r="G4" s="1103"/>
      <c r="H4" s="1108"/>
    </row>
    <row r="5" spans="1:10" ht="19.5" customHeight="1" x14ac:dyDescent="0.55000000000000004">
      <c r="A5" s="210"/>
      <c r="B5" s="697"/>
      <c r="C5" s="698" t="s">
        <v>111</v>
      </c>
      <c r="D5" s="699"/>
      <c r="E5" s="700"/>
      <c r="F5" s="699"/>
      <c r="G5" s="200"/>
      <c r="H5" s="206"/>
    </row>
    <row r="6" spans="1:10" ht="19.5" customHeight="1" x14ac:dyDescent="0.55000000000000004">
      <c r="A6" s="210">
        <v>1</v>
      </c>
      <c r="B6" s="731">
        <v>53010003</v>
      </c>
      <c r="C6" s="701" t="s">
        <v>196</v>
      </c>
      <c r="D6" s="732" t="s">
        <v>140</v>
      </c>
      <c r="E6" s="733" t="s">
        <v>180</v>
      </c>
      <c r="F6" s="732" t="s">
        <v>121</v>
      </c>
      <c r="G6" s="218" t="s">
        <v>5</v>
      </c>
      <c r="H6" s="206"/>
    </row>
    <row r="7" spans="1:10" s="852" customFormat="1" ht="19.5" customHeight="1" x14ac:dyDescent="0.55000000000000004">
      <c r="A7" s="847">
        <v>2</v>
      </c>
      <c r="B7" s="848" t="s">
        <v>339</v>
      </c>
      <c r="C7" s="849" t="s">
        <v>194</v>
      </c>
      <c r="D7" s="797" t="s">
        <v>136</v>
      </c>
      <c r="E7" s="798" t="s">
        <v>180</v>
      </c>
      <c r="F7" s="797" t="s">
        <v>121</v>
      </c>
      <c r="G7" s="850" t="s">
        <v>216</v>
      </c>
      <c r="H7" s="851" t="s">
        <v>969</v>
      </c>
    </row>
    <row r="8" spans="1:10" ht="19.5" customHeight="1" x14ac:dyDescent="0.55000000000000004">
      <c r="A8" s="210">
        <v>3</v>
      </c>
      <c r="B8" s="735" t="s">
        <v>137</v>
      </c>
      <c r="C8" s="736" t="s">
        <v>18</v>
      </c>
      <c r="D8" s="737" t="s">
        <v>136</v>
      </c>
      <c r="E8" s="738" t="s">
        <v>138</v>
      </c>
      <c r="F8" s="737" t="s">
        <v>121</v>
      </c>
      <c r="G8" s="739" t="s">
        <v>19</v>
      </c>
      <c r="H8" s="209"/>
    </row>
    <row r="9" spans="1:10" ht="19.5" customHeight="1" x14ac:dyDescent="0.55000000000000004">
      <c r="A9" s="210">
        <v>4</v>
      </c>
      <c r="B9" s="731">
        <v>53010067</v>
      </c>
      <c r="C9" s="701" t="s">
        <v>22</v>
      </c>
      <c r="D9" s="206" t="s">
        <v>127</v>
      </c>
      <c r="E9" s="734" t="s">
        <v>177</v>
      </c>
      <c r="F9" s="206" t="s">
        <v>121</v>
      </c>
      <c r="G9" s="218" t="s">
        <v>11</v>
      </c>
      <c r="H9" s="696"/>
      <c r="J9" s="139"/>
    </row>
    <row r="10" spans="1:10" s="139" customFormat="1" ht="19.5" customHeight="1" x14ac:dyDescent="0.55000000000000004">
      <c r="A10" s="210"/>
      <c r="B10" s="735"/>
      <c r="C10" s="736" t="s">
        <v>58</v>
      </c>
      <c r="D10" s="737"/>
      <c r="E10" s="738"/>
      <c r="F10" s="737"/>
      <c r="G10" s="203"/>
      <c r="H10" s="209"/>
    </row>
    <row r="11" spans="1:10" ht="19.5" customHeight="1" x14ac:dyDescent="0.55000000000000004">
      <c r="A11" s="211">
        <v>5</v>
      </c>
      <c r="B11" s="731">
        <v>53010109</v>
      </c>
      <c r="C11" s="736" t="s">
        <v>968</v>
      </c>
      <c r="D11" s="732" t="s">
        <v>140</v>
      </c>
      <c r="E11" s="733" t="s">
        <v>564</v>
      </c>
      <c r="F11" s="732" t="s">
        <v>148</v>
      </c>
      <c r="G11" s="203" t="s">
        <v>970</v>
      </c>
      <c r="H11" s="209" t="s">
        <v>969</v>
      </c>
    </row>
    <row r="12" spans="1:10" s="139" customFormat="1" ht="19.5" customHeight="1" x14ac:dyDescent="0.55000000000000004">
      <c r="A12" s="211"/>
      <c r="B12" s="735"/>
      <c r="C12" s="736" t="s">
        <v>60</v>
      </c>
      <c r="D12" s="737"/>
      <c r="E12" s="738"/>
      <c r="F12" s="737"/>
      <c r="G12" s="203"/>
      <c r="H12" s="209"/>
    </row>
    <row r="13" spans="1:10" ht="19.5" customHeight="1" x14ac:dyDescent="0.55000000000000004">
      <c r="A13" s="740">
        <v>6</v>
      </c>
      <c r="B13" s="741">
        <v>53010184</v>
      </c>
      <c r="C13" s="742" t="s">
        <v>39</v>
      </c>
      <c r="D13" s="743" t="s">
        <v>175</v>
      </c>
      <c r="E13" s="744" t="s">
        <v>76</v>
      </c>
      <c r="F13" s="743" t="s">
        <v>160</v>
      </c>
      <c r="G13" s="745" t="s">
        <v>183</v>
      </c>
      <c r="H13" s="746"/>
    </row>
    <row r="14" spans="1:10" ht="19.5" customHeight="1" x14ac:dyDescent="0.55000000000000004">
      <c r="C14" s="190"/>
      <c r="H14" s="184"/>
    </row>
    <row r="15" spans="1:10" ht="19.5" customHeight="1" x14ac:dyDescent="0.55000000000000004">
      <c r="H15" s="184"/>
    </row>
  </sheetData>
  <mergeCells count="4">
    <mergeCell ref="A3:A4"/>
    <mergeCell ref="C3:C4"/>
    <mergeCell ref="G3:G4"/>
    <mergeCell ref="H3:H4"/>
  </mergeCells>
  <pageMargins left="0.59055118110236227" right="7.874015748031496E-2" top="0.59055118110236227" bottom="7.874015748031496E-2" header="0.31496062992125984" footer="0.31496062992125984"/>
  <pageSetup paperSize="9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H34"/>
  <sheetViews>
    <sheetView zoomScale="110" zoomScaleNormal="110" workbookViewId="0">
      <selection activeCell="A3" sqref="A3:A4"/>
    </sheetView>
  </sheetViews>
  <sheetFormatPr defaultRowHeight="27.75" x14ac:dyDescent="0.65"/>
  <cols>
    <col min="1" max="1" width="4.5" style="68" customWidth="1"/>
    <col min="2" max="2" width="19.625" style="69" bestFit="1" customWidth="1"/>
    <col min="3" max="5" width="5.25" style="68" customWidth="1"/>
    <col min="6" max="6" width="6" style="70" customWidth="1"/>
    <col min="7" max="12" width="5.5" style="68" customWidth="1"/>
    <col min="13" max="13" width="6.5" style="70" customWidth="1"/>
    <col min="14" max="17" width="5.25" style="68" customWidth="1"/>
    <col min="18" max="20" width="4.25" style="68" customWidth="1"/>
    <col min="21" max="21" width="4.25" style="70" customWidth="1"/>
    <col min="22" max="22" width="8.125" style="70" customWidth="1"/>
    <col min="23" max="23" width="8.125" style="74" customWidth="1"/>
    <col min="24" max="34" width="9" style="72"/>
    <col min="35" max="16384" width="9" style="68"/>
  </cols>
  <sheetData>
    <row r="1" spans="1:34" ht="23.25" x14ac:dyDescent="0.35">
      <c r="V1" s="71"/>
      <c r="W1" s="234">
        <v>17</v>
      </c>
    </row>
    <row r="2" spans="1:34" x14ac:dyDescent="0.65">
      <c r="A2" s="73" t="s">
        <v>1306</v>
      </c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</row>
    <row r="3" spans="1:34" s="76" customFormat="1" ht="24" x14ac:dyDescent="0.55000000000000004">
      <c r="A3" s="1109" t="s">
        <v>41</v>
      </c>
      <c r="B3" s="1111" t="s">
        <v>42</v>
      </c>
      <c r="C3" s="254" t="s">
        <v>83</v>
      </c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75" t="s">
        <v>44</v>
      </c>
      <c r="W3" s="1111" t="s">
        <v>45</v>
      </c>
    </row>
    <row r="4" spans="1:34" s="76" customFormat="1" ht="24" customHeight="1" x14ac:dyDescent="0.55000000000000004">
      <c r="A4" s="1110"/>
      <c r="B4" s="1112"/>
      <c r="C4" s="248" t="s">
        <v>84</v>
      </c>
      <c r="D4" s="249" t="s">
        <v>85</v>
      </c>
      <c r="E4" s="250" t="s">
        <v>86</v>
      </c>
      <c r="F4" s="251" t="s">
        <v>87</v>
      </c>
      <c r="G4" s="252" t="s">
        <v>88</v>
      </c>
      <c r="H4" s="253" t="s">
        <v>89</v>
      </c>
      <c r="I4" s="249" t="s">
        <v>90</v>
      </c>
      <c r="J4" s="249" t="s">
        <v>91</v>
      </c>
      <c r="K4" s="249" t="s">
        <v>92</v>
      </c>
      <c r="L4" s="250" t="s">
        <v>93</v>
      </c>
      <c r="M4" s="77" t="s">
        <v>94</v>
      </c>
      <c r="N4" s="248" t="s">
        <v>95</v>
      </c>
      <c r="O4" s="249" t="s">
        <v>96</v>
      </c>
      <c r="P4" s="250" t="s">
        <v>97</v>
      </c>
      <c r="Q4" s="77" t="s">
        <v>98</v>
      </c>
      <c r="R4" s="248" t="s">
        <v>99</v>
      </c>
      <c r="S4" s="249" t="s">
        <v>100</v>
      </c>
      <c r="T4" s="250" t="s">
        <v>101</v>
      </c>
      <c r="U4" s="77" t="s">
        <v>102</v>
      </c>
      <c r="V4" s="77" t="s">
        <v>103</v>
      </c>
      <c r="W4" s="1112"/>
    </row>
    <row r="5" spans="1:34" s="76" customFormat="1" ht="24" x14ac:dyDescent="0.55000000000000004">
      <c r="A5" s="78">
        <v>1</v>
      </c>
      <c r="B5" s="79" t="s">
        <v>52</v>
      </c>
      <c r="C5" s="80">
        <v>14</v>
      </c>
      <c r="D5" s="81">
        <v>47</v>
      </c>
      <c r="E5" s="82">
        <v>48</v>
      </c>
      <c r="F5" s="83">
        <v>109</v>
      </c>
      <c r="G5" s="80">
        <v>52</v>
      </c>
      <c r="H5" s="81">
        <v>54</v>
      </c>
      <c r="I5" s="81">
        <v>53</v>
      </c>
      <c r="J5" s="81">
        <v>55</v>
      </c>
      <c r="K5" s="81">
        <v>55</v>
      </c>
      <c r="L5" s="82">
        <v>55</v>
      </c>
      <c r="M5" s="83">
        <v>324</v>
      </c>
      <c r="N5" s="80">
        <v>13</v>
      </c>
      <c r="O5" s="81">
        <v>13</v>
      </c>
      <c r="P5" s="82">
        <v>13</v>
      </c>
      <c r="Q5" s="83">
        <v>39</v>
      </c>
      <c r="R5" s="84">
        <v>0</v>
      </c>
      <c r="S5" s="85">
        <v>0</v>
      </c>
      <c r="T5" s="86">
        <v>0</v>
      </c>
      <c r="U5" s="83">
        <v>0</v>
      </c>
      <c r="V5" s="83">
        <f>U5+Q5+M5+F5</f>
        <v>472</v>
      </c>
      <c r="W5" s="87">
        <f>V5*100/V10</f>
        <v>35.730507191521575</v>
      </c>
    </row>
    <row r="6" spans="1:34" s="76" customFormat="1" ht="24" x14ac:dyDescent="0.55000000000000004">
      <c r="A6" s="88">
        <v>2</v>
      </c>
      <c r="B6" s="89" t="s">
        <v>53</v>
      </c>
      <c r="C6" s="90">
        <v>3</v>
      </c>
      <c r="D6" s="91">
        <v>18</v>
      </c>
      <c r="E6" s="92">
        <v>18</v>
      </c>
      <c r="F6" s="93">
        <v>39</v>
      </c>
      <c r="G6" s="90">
        <v>18</v>
      </c>
      <c r="H6" s="91">
        <v>19</v>
      </c>
      <c r="I6" s="91">
        <v>21</v>
      </c>
      <c r="J6" s="91">
        <v>21</v>
      </c>
      <c r="K6" s="91">
        <v>21</v>
      </c>
      <c r="L6" s="92">
        <v>21</v>
      </c>
      <c r="M6" s="93">
        <v>121</v>
      </c>
      <c r="N6" s="90">
        <v>5</v>
      </c>
      <c r="O6" s="91">
        <v>6</v>
      </c>
      <c r="P6" s="92">
        <v>6</v>
      </c>
      <c r="Q6" s="93">
        <v>17</v>
      </c>
      <c r="R6" s="94">
        <v>0</v>
      </c>
      <c r="S6" s="95">
        <v>0</v>
      </c>
      <c r="T6" s="96">
        <v>0</v>
      </c>
      <c r="U6" s="93">
        <v>0</v>
      </c>
      <c r="V6" s="93">
        <f t="shared" ref="V6:V9" si="0">U6+Q6+M6+F6</f>
        <v>177</v>
      </c>
      <c r="W6" s="97">
        <f>V6*100/V10</f>
        <v>13.39894019682059</v>
      </c>
    </row>
    <row r="7" spans="1:34" s="76" customFormat="1" ht="24" x14ac:dyDescent="0.55000000000000004">
      <c r="A7" s="88">
        <v>3</v>
      </c>
      <c r="B7" s="89" t="s">
        <v>54</v>
      </c>
      <c r="C7" s="90">
        <v>7</v>
      </c>
      <c r="D7" s="91">
        <v>45</v>
      </c>
      <c r="E7" s="92">
        <v>46</v>
      </c>
      <c r="F7" s="93">
        <v>98</v>
      </c>
      <c r="G7" s="90">
        <v>47</v>
      </c>
      <c r="H7" s="91">
        <v>47</v>
      </c>
      <c r="I7" s="91">
        <v>47</v>
      </c>
      <c r="J7" s="91">
        <v>46</v>
      </c>
      <c r="K7" s="91">
        <v>47</v>
      </c>
      <c r="L7" s="92">
        <v>46</v>
      </c>
      <c r="M7" s="93">
        <v>280</v>
      </c>
      <c r="N7" s="90">
        <v>8</v>
      </c>
      <c r="O7" s="91">
        <v>8</v>
      </c>
      <c r="P7" s="92">
        <v>7</v>
      </c>
      <c r="Q7" s="93">
        <v>23</v>
      </c>
      <c r="R7" s="90">
        <v>2</v>
      </c>
      <c r="S7" s="91">
        <v>2</v>
      </c>
      <c r="T7" s="92">
        <v>2</v>
      </c>
      <c r="U7" s="93">
        <v>6</v>
      </c>
      <c r="V7" s="93">
        <f t="shared" si="0"/>
        <v>407</v>
      </c>
      <c r="W7" s="97">
        <f>V7*100/V10</f>
        <v>30.809992429977289</v>
      </c>
    </row>
    <row r="8" spans="1:34" s="76" customFormat="1" ht="24" x14ac:dyDescent="0.55000000000000004">
      <c r="A8" s="88">
        <v>4</v>
      </c>
      <c r="B8" s="89" t="s">
        <v>55</v>
      </c>
      <c r="C8" s="90">
        <v>1</v>
      </c>
      <c r="D8" s="91">
        <v>14</v>
      </c>
      <c r="E8" s="92">
        <v>14</v>
      </c>
      <c r="F8" s="93">
        <v>29</v>
      </c>
      <c r="G8" s="90">
        <v>14</v>
      </c>
      <c r="H8" s="91">
        <v>14</v>
      </c>
      <c r="I8" s="91">
        <v>14</v>
      </c>
      <c r="J8" s="91">
        <v>14</v>
      </c>
      <c r="K8" s="91">
        <v>15</v>
      </c>
      <c r="L8" s="92">
        <v>15</v>
      </c>
      <c r="M8" s="93">
        <v>86</v>
      </c>
      <c r="N8" s="90">
        <v>4</v>
      </c>
      <c r="O8" s="91">
        <v>4</v>
      </c>
      <c r="P8" s="92">
        <v>4</v>
      </c>
      <c r="Q8" s="93">
        <v>12</v>
      </c>
      <c r="R8" s="94">
        <v>0</v>
      </c>
      <c r="S8" s="95">
        <v>0</v>
      </c>
      <c r="T8" s="96">
        <v>0</v>
      </c>
      <c r="U8" s="93">
        <v>0</v>
      </c>
      <c r="V8" s="93">
        <f t="shared" si="0"/>
        <v>127</v>
      </c>
      <c r="W8" s="97">
        <f>V8*100/V10</f>
        <v>9.6139288417865245</v>
      </c>
    </row>
    <row r="9" spans="1:34" s="76" customFormat="1" ht="24" x14ac:dyDescent="0.55000000000000004">
      <c r="A9" s="98">
        <v>5</v>
      </c>
      <c r="B9" s="99" t="s">
        <v>56</v>
      </c>
      <c r="C9" s="100">
        <v>0</v>
      </c>
      <c r="D9" s="101">
        <v>14</v>
      </c>
      <c r="E9" s="102">
        <v>14</v>
      </c>
      <c r="F9" s="103">
        <v>28</v>
      </c>
      <c r="G9" s="100">
        <v>14</v>
      </c>
      <c r="H9" s="101">
        <v>15</v>
      </c>
      <c r="I9" s="101">
        <v>15</v>
      </c>
      <c r="J9" s="101">
        <v>15</v>
      </c>
      <c r="K9" s="101">
        <v>14</v>
      </c>
      <c r="L9" s="102">
        <v>15</v>
      </c>
      <c r="M9" s="103">
        <v>88</v>
      </c>
      <c r="N9" s="100">
        <v>7</v>
      </c>
      <c r="O9" s="101">
        <v>8</v>
      </c>
      <c r="P9" s="102">
        <v>7</v>
      </c>
      <c r="Q9" s="103">
        <v>22</v>
      </c>
      <c r="R9" s="104">
        <v>0</v>
      </c>
      <c r="S9" s="105">
        <v>0</v>
      </c>
      <c r="T9" s="106">
        <v>0</v>
      </c>
      <c r="U9" s="103">
        <v>0</v>
      </c>
      <c r="V9" s="103">
        <f t="shared" si="0"/>
        <v>138</v>
      </c>
      <c r="W9" s="107">
        <f>V9*100/V10</f>
        <v>10.44663133989402</v>
      </c>
    </row>
    <row r="10" spans="1:34" s="71" customFormat="1" ht="30.75" customHeight="1" x14ac:dyDescent="0.55000000000000004">
      <c r="A10" s="108"/>
      <c r="B10" s="109" t="s">
        <v>4</v>
      </c>
      <c r="C10" s="110">
        <v>25</v>
      </c>
      <c r="D10" s="111">
        <v>138</v>
      </c>
      <c r="E10" s="112">
        <v>140</v>
      </c>
      <c r="F10" s="113">
        <v>303</v>
      </c>
      <c r="G10" s="110">
        <v>145</v>
      </c>
      <c r="H10" s="111">
        <v>149</v>
      </c>
      <c r="I10" s="111">
        <v>150</v>
      </c>
      <c r="J10" s="111">
        <v>151</v>
      </c>
      <c r="K10" s="111">
        <v>152</v>
      </c>
      <c r="L10" s="112">
        <v>152</v>
      </c>
      <c r="M10" s="113">
        <v>899</v>
      </c>
      <c r="N10" s="110">
        <v>37</v>
      </c>
      <c r="O10" s="111">
        <v>39</v>
      </c>
      <c r="P10" s="112">
        <v>37</v>
      </c>
      <c r="Q10" s="113">
        <v>113</v>
      </c>
      <c r="R10" s="110">
        <v>2</v>
      </c>
      <c r="S10" s="111">
        <v>2</v>
      </c>
      <c r="T10" s="112">
        <v>2</v>
      </c>
      <c r="U10" s="113">
        <v>6</v>
      </c>
      <c r="V10" s="113">
        <f t="shared" ref="V10" si="1">SUM(V5:V9)</f>
        <v>1321</v>
      </c>
      <c r="W10" s="114">
        <v>100</v>
      </c>
    </row>
    <row r="12" spans="1:34" s="116" customFormat="1" ht="21.75" x14ac:dyDescent="0.5">
      <c r="A12" s="115"/>
      <c r="D12" s="117"/>
      <c r="E12" s="118"/>
      <c r="F12" s="118"/>
      <c r="G12" s="118"/>
      <c r="H12" s="118"/>
      <c r="I12" s="118"/>
      <c r="J12" s="118"/>
      <c r="K12" s="118"/>
      <c r="L12" s="118"/>
      <c r="M12" s="117"/>
      <c r="N12" s="118"/>
      <c r="O12" s="118"/>
      <c r="P12" s="118"/>
      <c r="Q12" s="118"/>
      <c r="R12" s="118"/>
      <c r="S12" s="118"/>
      <c r="T12" s="118"/>
      <c r="U12" s="117"/>
      <c r="V12" s="117"/>
      <c r="W12" s="117"/>
    </row>
    <row r="13" spans="1:34" s="116" customFormat="1" ht="21.75" x14ac:dyDescent="0.5">
      <c r="D13" s="115"/>
      <c r="M13" s="115"/>
      <c r="U13" s="115"/>
      <c r="V13" s="115"/>
      <c r="W13" s="115"/>
    </row>
    <row r="14" spans="1:34" s="116" customFormat="1" ht="21.75" x14ac:dyDescent="0.5">
      <c r="A14" s="115"/>
      <c r="D14" s="115"/>
      <c r="M14" s="115"/>
      <c r="U14" s="115"/>
      <c r="V14" s="115"/>
      <c r="W14" s="115"/>
    </row>
    <row r="15" spans="1:34" s="116" customFormat="1" ht="21.75" x14ac:dyDescent="0.5">
      <c r="D15" s="115"/>
      <c r="M15" s="115"/>
      <c r="U15" s="115"/>
      <c r="V15" s="115"/>
      <c r="W15" s="115"/>
    </row>
    <row r="16" spans="1:34" s="116" customFormat="1" ht="21.75" x14ac:dyDescent="0.5">
      <c r="A16" s="115"/>
      <c r="D16" s="115"/>
      <c r="M16" s="115"/>
      <c r="U16" s="115"/>
      <c r="V16" s="115"/>
      <c r="W16" s="115"/>
    </row>
    <row r="17" spans="1:23" s="116" customFormat="1" ht="21.75" x14ac:dyDescent="0.5">
      <c r="A17" s="115"/>
      <c r="D17" s="115"/>
      <c r="M17" s="115"/>
      <c r="U17" s="115"/>
      <c r="V17" s="115"/>
      <c r="W17" s="115"/>
    </row>
    <row r="18" spans="1:23" s="116" customFormat="1" ht="21.75" x14ac:dyDescent="0.5">
      <c r="A18" s="115"/>
      <c r="D18" s="115"/>
      <c r="I18" s="118"/>
      <c r="J18" s="118"/>
      <c r="K18" s="118"/>
      <c r="M18" s="115"/>
      <c r="U18" s="115"/>
      <c r="V18" s="115"/>
      <c r="W18" s="115"/>
    </row>
    <row r="19" spans="1:23" s="116" customFormat="1" ht="21.75" x14ac:dyDescent="0.5">
      <c r="A19" s="115"/>
      <c r="D19" s="115"/>
      <c r="M19" s="115"/>
      <c r="U19" s="115"/>
      <c r="V19" s="115"/>
      <c r="W19" s="115"/>
    </row>
    <row r="20" spans="1:23" s="116" customFormat="1" ht="21.75" x14ac:dyDescent="0.5">
      <c r="A20" s="115"/>
      <c r="M20" s="115"/>
      <c r="U20" s="115"/>
      <c r="V20" s="115"/>
      <c r="W20" s="115"/>
    </row>
    <row r="21" spans="1:23" s="116" customFormat="1" ht="21.75" x14ac:dyDescent="0.5">
      <c r="A21" s="115"/>
      <c r="D21" s="115"/>
      <c r="M21" s="115"/>
      <c r="U21" s="115"/>
      <c r="V21" s="115"/>
      <c r="W21" s="115"/>
    </row>
    <row r="22" spans="1:23" s="116" customFormat="1" ht="21.75" x14ac:dyDescent="0.5">
      <c r="A22" s="115"/>
      <c r="D22" s="115"/>
      <c r="M22" s="115"/>
      <c r="U22" s="115"/>
      <c r="V22" s="115"/>
      <c r="W22" s="115"/>
    </row>
    <row r="23" spans="1:23" s="116" customFormat="1" ht="21.75" x14ac:dyDescent="0.5">
      <c r="A23" s="115"/>
      <c r="D23" s="115"/>
      <c r="M23" s="115"/>
      <c r="U23" s="115"/>
      <c r="V23" s="115"/>
      <c r="W23" s="115"/>
    </row>
    <row r="24" spans="1:23" s="116" customFormat="1" ht="21.75" x14ac:dyDescent="0.5">
      <c r="A24" s="115"/>
      <c r="D24" s="115"/>
      <c r="M24" s="115"/>
      <c r="U24" s="115"/>
      <c r="V24" s="115"/>
      <c r="W24" s="115"/>
    </row>
    <row r="25" spans="1:23" s="116" customFormat="1" ht="21.75" x14ac:dyDescent="0.5">
      <c r="A25" s="115"/>
      <c r="D25" s="115"/>
      <c r="M25" s="115"/>
      <c r="U25" s="115"/>
      <c r="V25" s="115"/>
      <c r="W25" s="115"/>
    </row>
    <row r="26" spans="1:23" s="116" customFormat="1" ht="21.75" x14ac:dyDescent="0.5">
      <c r="A26" s="115"/>
      <c r="D26" s="115"/>
      <c r="M26" s="115"/>
      <c r="U26" s="115"/>
      <c r="V26" s="115"/>
      <c r="W26" s="115"/>
    </row>
    <row r="27" spans="1:23" s="116" customFormat="1" ht="21.75" x14ac:dyDescent="0.5">
      <c r="A27" s="115"/>
      <c r="D27" s="115"/>
      <c r="M27" s="115"/>
      <c r="U27" s="115"/>
      <c r="V27" s="115"/>
      <c r="W27" s="115"/>
    </row>
    <row r="28" spans="1:23" s="116" customFormat="1" ht="21.75" x14ac:dyDescent="0.5">
      <c r="A28" s="115"/>
      <c r="D28" s="115"/>
      <c r="M28" s="115"/>
      <c r="U28" s="115"/>
      <c r="V28" s="115"/>
      <c r="W28" s="115"/>
    </row>
    <row r="29" spans="1:23" s="116" customFormat="1" ht="21.75" x14ac:dyDescent="0.5">
      <c r="A29" s="115"/>
      <c r="D29" s="115"/>
      <c r="M29" s="115"/>
      <c r="U29" s="115"/>
      <c r="V29" s="115"/>
      <c r="W29" s="115"/>
    </row>
    <row r="30" spans="1:23" s="116" customFormat="1" ht="21.75" x14ac:dyDescent="0.5">
      <c r="A30" s="115"/>
      <c r="D30" s="115"/>
      <c r="M30" s="115"/>
      <c r="U30" s="115"/>
      <c r="V30" s="115"/>
      <c r="W30" s="115"/>
    </row>
    <row r="31" spans="1:23" s="116" customFormat="1" ht="21.75" x14ac:dyDescent="0.5">
      <c r="A31" s="115"/>
      <c r="D31" s="115"/>
      <c r="M31" s="115"/>
      <c r="U31" s="115"/>
      <c r="V31" s="115"/>
      <c r="W31" s="115"/>
    </row>
    <row r="32" spans="1:23" s="116" customFormat="1" ht="21.75" x14ac:dyDescent="0.5">
      <c r="A32" s="115"/>
      <c r="D32" s="115"/>
      <c r="M32" s="115"/>
      <c r="U32" s="115"/>
      <c r="V32" s="115"/>
      <c r="W32" s="115"/>
    </row>
    <row r="33" spans="1:23" s="116" customFormat="1" ht="21.75" x14ac:dyDescent="0.5">
      <c r="A33" s="115"/>
      <c r="D33" s="115"/>
      <c r="M33" s="115"/>
      <c r="U33" s="115"/>
      <c r="V33" s="115"/>
      <c r="W33" s="115"/>
    </row>
    <row r="34" spans="1:23" s="116" customFormat="1" ht="21.75" x14ac:dyDescent="0.5">
      <c r="A34" s="115"/>
      <c r="D34" s="115"/>
      <c r="M34" s="115"/>
      <c r="U34" s="115"/>
      <c r="V34" s="115"/>
      <c r="W34" s="115"/>
    </row>
  </sheetData>
  <mergeCells count="3">
    <mergeCell ref="A3:A4"/>
    <mergeCell ref="B3:B4"/>
    <mergeCell ref="W3:W4"/>
  </mergeCells>
  <pageMargins left="0.39370078740157483" right="0.19685039370078741" top="0.59055118110236227" bottom="0.19685039370078741" header="0.31496062992125984" footer="0.31496062992125984"/>
  <pageSetup paperSize="9" scale="95" orientation="landscape" horizontalDpi="4294967294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X20"/>
  <sheetViews>
    <sheetView topLeftCell="M1" zoomScaleNormal="100" workbookViewId="0">
      <selection activeCell="AI2" sqref="AI2"/>
    </sheetView>
  </sheetViews>
  <sheetFormatPr defaultRowHeight="23.25" x14ac:dyDescent="0.55000000000000004"/>
  <cols>
    <col min="1" max="1" width="2.875" style="119" customWidth="1"/>
    <col min="2" max="2" width="12" style="120" customWidth="1"/>
    <col min="3" max="3" width="3.875" style="119" bestFit="1" customWidth="1"/>
    <col min="4" max="4" width="4.125" style="119" bestFit="1" customWidth="1"/>
    <col min="5" max="6" width="3.875" style="119" bestFit="1" customWidth="1"/>
    <col min="7" max="7" width="4.125" style="119" bestFit="1" customWidth="1"/>
    <col min="8" max="8" width="4.875" style="119" bestFit="1" customWidth="1"/>
    <col min="9" max="9" width="3.875" style="119" bestFit="1" customWidth="1"/>
    <col min="10" max="10" width="4.125" style="119" bestFit="1" customWidth="1"/>
    <col min="11" max="15" width="4.875" style="119" bestFit="1" customWidth="1"/>
    <col min="16" max="16" width="4.125" style="119" bestFit="1" customWidth="1"/>
    <col min="17" max="18" width="4.875" style="119" bestFit="1" customWidth="1"/>
    <col min="19" max="19" width="4.125" style="119" bestFit="1" customWidth="1"/>
    <col min="20" max="34" width="4.875" style="119" bestFit="1" customWidth="1"/>
    <col min="35" max="35" width="5.875" style="119" bestFit="1" customWidth="1"/>
    <col min="36" max="36" width="32" style="120" customWidth="1"/>
    <col min="37" max="37" width="3.875" style="119" bestFit="1" customWidth="1"/>
    <col min="38" max="38" width="4.25" style="119" bestFit="1" customWidth="1"/>
    <col min="39" max="40" width="3.875" style="119" bestFit="1" customWidth="1"/>
    <col min="41" max="41" width="4.25" style="119" bestFit="1" customWidth="1"/>
    <col min="42" max="43" width="3.875" style="119" bestFit="1" customWidth="1"/>
    <col min="44" max="44" width="4.25" style="119" bestFit="1" customWidth="1"/>
    <col min="45" max="45" width="3.875" style="119" bestFit="1" customWidth="1"/>
    <col min="46" max="46" width="4.875" style="119" bestFit="1" customWidth="1"/>
    <col min="47" max="47" width="4.25" style="119" bestFit="1" customWidth="1"/>
    <col min="48" max="48" width="4.875" style="119" bestFit="1" customWidth="1"/>
    <col min="49" max="49" width="3.875" style="119" bestFit="1" customWidth="1"/>
    <col min="50" max="50" width="4.25" style="119" bestFit="1" customWidth="1"/>
    <col min="51" max="52" width="3.875" style="119" bestFit="1" customWidth="1"/>
    <col min="53" max="53" width="4.25" style="119" bestFit="1" customWidth="1"/>
    <col min="54" max="55" width="3.875" style="119" bestFit="1" customWidth="1"/>
    <col min="56" max="56" width="4.25" style="119" bestFit="1" customWidth="1"/>
    <col min="57" max="58" width="3.875" style="119" bestFit="1" customWidth="1"/>
    <col min="59" max="59" width="4.25" style="119" bestFit="1" customWidth="1"/>
    <col min="60" max="60" width="3.875" style="119" bestFit="1" customWidth="1"/>
    <col min="61" max="63" width="7" style="122" customWidth="1"/>
    <col min="64" max="76" width="9" style="123"/>
    <col min="77" max="16384" width="9" style="119"/>
  </cols>
  <sheetData>
    <row r="1" spans="1:76" ht="21" x14ac:dyDescent="0.35">
      <c r="AH1" s="121"/>
      <c r="AI1" s="215">
        <v>18</v>
      </c>
    </row>
    <row r="2" spans="1:76" ht="27.75" x14ac:dyDescent="0.65">
      <c r="A2" s="73" t="s">
        <v>1287</v>
      </c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  <c r="BW2" s="119"/>
      <c r="BX2" s="119"/>
    </row>
    <row r="3" spans="1:76" x14ac:dyDescent="0.55000000000000004">
      <c r="A3" s="1118" t="s">
        <v>41</v>
      </c>
      <c r="B3" s="1118" t="s">
        <v>42</v>
      </c>
      <c r="C3" s="460" t="s">
        <v>104</v>
      </c>
      <c r="D3" s="460"/>
      <c r="E3" s="460"/>
      <c r="F3" s="460" t="s">
        <v>105</v>
      </c>
      <c r="G3" s="460"/>
      <c r="H3" s="460"/>
      <c r="I3" s="460" t="s">
        <v>106</v>
      </c>
      <c r="J3" s="460"/>
      <c r="K3" s="460"/>
      <c r="L3" s="460" t="s">
        <v>2</v>
      </c>
      <c r="M3" s="460"/>
      <c r="N3" s="460"/>
      <c r="O3" s="460" t="s">
        <v>88</v>
      </c>
      <c r="P3" s="460"/>
      <c r="Q3" s="460"/>
      <c r="R3" s="460" t="s">
        <v>89</v>
      </c>
      <c r="S3" s="460"/>
      <c r="T3" s="460"/>
      <c r="U3" s="460" t="s">
        <v>90</v>
      </c>
      <c r="V3" s="460"/>
      <c r="W3" s="460"/>
      <c r="X3" s="460" t="s">
        <v>91</v>
      </c>
      <c r="Y3" s="460"/>
      <c r="Z3" s="460"/>
      <c r="AA3" s="460" t="s">
        <v>92</v>
      </c>
      <c r="AB3" s="460"/>
      <c r="AC3" s="460"/>
      <c r="AD3" s="460" t="s">
        <v>93</v>
      </c>
      <c r="AE3" s="460"/>
      <c r="AF3" s="460"/>
      <c r="AG3" s="460" t="s">
        <v>3</v>
      </c>
      <c r="AH3" s="460"/>
      <c r="AI3" s="460"/>
      <c r="BL3" s="119"/>
      <c r="BM3" s="119"/>
      <c r="BN3" s="119"/>
      <c r="BO3" s="119"/>
      <c r="BP3" s="119"/>
      <c r="BQ3" s="119"/>
      <c r="BR3" s="119"/>
      <c r="BS3" s="119"/>
      <c r="BT3" s="119"/>
      <c r="BU3" s="119"/>
      <c r="BV3" s="119"/>
      <c r="BW3" s="119"/>
      <c r="BX3" s="119"/>
    </row>
    <row r="4" spans="1:76" x14ac:dyDescent="0.55000000000000004">
      <c r="A4" s="1119"/>
      <c r="B4" s="1119"/>
      <c r="C4" s="459" t="s">
        <v>74</v>
      </c>
      <c r="D4" s="459" t="s">
        <v>75</v>
      </c>
      <c r="E4" s="459" t="s">
        <v>44</v>
      </c>
      <c r="F4" s="459" t="s">
        <v>74</v>
      </c>
      <c r="G4" s="459" t="s">
        <v>75</v>
      </c>
      <c r="H4" s="459" t="s">
        <v>44</v>
      </c>
      <c r="I4" s="459" t="s">
        <v>74</v>
      </c>
      <c r="J4" s="459" t="s">
        <v>75</v>
      </c>
      <c r="K4" s="459" t="s">
        <v>44</v>
      </c>
      <c r="L4" s="459" t="s">
        <v>74</v>
      </c>
      <c r="M4" s="459" t="s">
        <v>75</v>
      </c>
      <c r="N4" s="459" t="s">
        <v>44</v>
      </c>
      <c r="O4" s="459" t="s">
        <v>74</v>
      </c>
      <c r="P4" s="459" t="s">
        <v>75</v>
      </c>
      <c r="Q4" s="459" t="s">
        <v>44</v>
      </c>
      <c r="R4" s="459" t="s">
        <v>74</v>
      </c>
      <c r="S4" s="459" t="s">
        <v>75</v>
      </c>
      <c r="T4" s="459" t="s">
        <v>44</v>
      </c>
      <c r="U4" s="459" t="s">
        <v>74</v>
      </c>
      <c r="V4" s="459" t="s">
        <v>75</v>
      </c>
      <c r="W4" s="459" t="s">
        <v>44</v>
      </c>
      <c r="X4" s="459" t="s">
        <v>74</v>
      </c>
      <c r="Y4" s="459" t="s">
        <v>75</v>
      </c>
      <c r="Z4" s="459" t="s">
        <v>44</v>
      </c>
      <c r="AA4" s="459" t="s">
        <v>74</v>
      </c>
      <c r="AB4" s="459" t="s">
        <v>75</v>
      </c>
      <c r="AC4" s="459" t="s">
        <v>44</v>
      </c>
      <c r="AD4" s="459" t="s">
        <v>74</v>
      </c>
      <c r="AE4" s="459" t="s">
        <v>75</v>
      </c>
      <c r="AF4" s="459" t="s">
        <v>44</v>
      </c>
      <c r="AG4" s="459" t="s">
        <v>74</v>
      </c>
      <c r="AH4" s="459" t="s">
        <v>75</v>
      </c>
      <c r="AI4" s="459" t="s">
        <v>44</v>
      </c>
      <c r="BL4" s="119"/>
      <c r="BM4" s="119"/>
      <c r="BN4" s="119"/>
      <c r="BO4" s="119"/>
      <c r="BP4" s="119"/>
      <c r="BQ4" s="119"/>
      <c r="BR4" s="119"/>
      <c r="BS4" s="119"/>
      <c r="BT4" s="119"/>
      <c r="BU4" s="119"/>
      <c r="BV4" s="119"/>
      <c r="BW4" s="119"/>
      <c r="BX4" s="119"/>
    </row>
    <row r="5" spans="1:76" x14ac:dyDescent="0.55000000000000004">
      <c r="A5" s="461">
        <v>1</v>
      </c>
      <c r="B5" s="462" t="s">
        <v>52</v>
      </c>
      <c r="C5" s="461">
        <v>39</v>
      </c>
      <c r="D5" s="461">
        <v>57</v>
      </c>
      <c r="E5" s="461">
        <v>96</v>
      </c>
      <c r="F5" s="461">
        <v>266</v>
      </c>
      <c r="G5" s="461">
        <v>230</v>
      </c>
      <c r="H5" s="461">
        <v>496</v>
      </c>
      <c r="I5" s="461">
        <v>241</v>
      </c>
      <c r="J5" s="461">
        <v>231</v>
      </c>
      <c r="K5" s="461">
        <v>472</v>
      </c>
      <c r="L5" s="463">
        <v>546</v>
      </c>
      <c r="M5" s="463">
        <v>518</v>
      </c>
      <c r="N5" s="463">
        <v>1064</v>
      </c>
      <c r="O5" s="461">
        <v>316</v>
      </c>
      <c r="P5" s="461">
        <v>241</v>
      </c>
      <c r="Q5" s="461">
        <v>557</v>
      </c>
      <c r="R5" s="461">
        <v>342</v>
      </c>
      <c r="S5" s="461">
        <v>368</v>
      </c>
      <c r="T5" s="461">
        <v>710</v>
      </c>
      <c r="U5" s="461">
        <v>356</v>
      </c>
      <c r="V5" s="461">
        <v>322</v>
      </c>
      <c r="W5" s="461">
        <v>678</v>
      </c>
      <c r="X5" s="461">
        <v>417</v>
      </c>
      <c r="Y5" s="461">
        <v>346</v>
      </c>
      <c r="Z5" s="461">
        <v>763</v>
      </c>
      <c r="AA5" s="461">
        <v>409</v>
      </c>
      <c r="AB5" s="461">
        <v>383</v>
      </c>
      <c r="AC5" s="461">
        <v>792</v>
      </c>
      <c r="AD5" s="461">
        <v>427</v>
      </c>
      <c r="AE5" s="461">
        <v>367</v>
      </c>
      <c r="AF5" s="461">
        <v>794</v>
      </c>
      <c r="AG5" s="463">
        <v>2267</v>
      </c>
      <c r="AH5" s="463">
        <v>2027</v>
      </c>
      <c r="AI5" s="463">
        <v>4294</v>
      </c>
      <c r="AJ5" s="119"/>
      <c r="BI5" s="119"/>
      <c r="BJ5" s="119"/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</row>
    <row r="6" spans="1:76" x14ac:dyDescent="0.55000000000000004">
      <c r="A6" s="464">
        <v>2</v>
      </c>
      <c r="B6" s="465" t="s">
        <v>53</v>
      </c>
      <c r="C6" s="464">
        <v>5</v>
      </c>
      <c r="D6" s="464">
        <v>10</v>
      </c>
      <c r="E6" s="464">
        <v>15</v>
      </c>
      <c r="F6" s="464">
        <v>96</v>
      </c>
      <c r="G6" s="464">
        <v>77</v>
      </c>
      <c r="H6" s="464">
        <v>173</v>
      </c>
      <c r="I6" s="464">
        <v>77</v>
      </c>
      <c r="J6" s="464">
        <v>74</v>
      </c>
      <c r="K6" s="464">
        <v>151</v>
      </c>
      <c r="L6" s="466">
        <v>178</v>
      </c>
      <c r="M6" s="466">
        <v>161</v>
      </c>
      <c r="N6" s="466">
        <v>339</v>
      </c>
      <c r="O6" s="464">
        <v>85</v>
      </c>
      <c r="P6" s="464">
        <v>77</v>
      </c>
      <c r="Q6" s="464">
        <v>162</v>
      </c>
      <c r="R6" s="464">
        <v>78</v>
      </c>
      <c r="S6" s="464">
        <v>87</v>
      </c>
      <c r="T6" s="464">
        <v>165</v>
      </c>
      <c r="U6" s="464">
        <v>130</v>
      </c>
      <c r="V6" s="464">
        <v>104</v>
      </c>
      <c r="W6" s="464">
        <v>234</v>
      </c>
      <c r="X6" s="464">
        <v>112</v>
      </c>
      <c r="Y6" s="464">
        <v>108</v>
      </c>
      <c r="Z6" s="464">
        <v>220</v>
      </c>
      <c r="AA6" s="464">
        <v>142</v>
      </c>
      <c r="AB6" s="464">
        <v>112</v>
      </c>
      <c r="AC6" s="464">
        <v>254</v>
      </c>
      <c r="AD6" s="464">
        <v>119</v>
      </c>
      <c r="AE6" s="464">
        <v>133</v>
      </c>
      <c r="AF6" s="464">
        <v>252</v>
      </c>
      <c r="AG6" s="466">
        <v>666</v>
      </c>
      <c r="AH6" s="466">
        <v>621</v>
      </c>
      <c r="AI6" s="466">
        <v>1287</v>
      </c>
      <c r="AJ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</row>
    <row r="7" spans="1:76" x14ac:dyDescent="0.55000000000000004">
      <c r="A7" s="464">
        <v>3</v>
      </c>
      <c r="B7" s="465" t="s">
        <v>54</v>
      </c>
      <c r="C7" s="464">
        <v>12</v>
      </c>
      <c r="D7" s="464">
        <v>10</v>
      </c>
      <c r="E7" s="464">
        <v>22</v>
      </c>
      <c r="F7" s="464">
        <v>241</v>
      </c>
      <c r="G7" s="464">
        <v>239</v>
      </c>
      <c r="H7" s="464">
        <v>480</v>
      </c>
      <c r="I7" s="464">
        <v>267</v>
      </c>
      <c r="J7" s="464">
        <v>264</v>
      </c>
      <c r="K7" s="464">
        <v>531</v>
      </c>
      <c r="L7" s="466">
        <v>520</v>
      </c>
      <c r="M7" s="466">
        <v>513</v>
      </c>
      <c r="N7" s="466">
        <v>1033</v>
      </c>
      <c r="O7" s="464">
        <v>270</v>
      </c>
      <c r="P7" s="464">
        <v>257</v>
      </c>
      <c r="Q7" s="464">
        <v>527</v>
      </c>
      <c r="R7" s="464">
        <v>293</v>
      </c>
      <c r="S7" s="464">
        <v>248</v>
      </c>
      <c r="T7" s="464">
        <v>541</v>
      </c>
      <c r="U7" s="464">
        <v>287</v>
      </c>
      <c r="V7" s="464">
        <v>276</v>
      </c>
      <c r="W7" s="464">
        <v>563</v>
      </c>
      <c r="X7" s="464">
        <v>353</v>
      </c>
      <c r="Y7" s="464">
        <v>338</v>
      </c>
      <c r="Z7" s="464">
        <v>691</v>
      </c>
      <c r="AA7" s="464">
        <v>338</v>
      </c>
      <c r="AB7" s="464">
        <v>285</v>
      </c>
      <c r="AC7" s="464">
        <v>623</v>
      </c>
      <c r="AD7" s="464">
        <v>326</v>
      </c>
      <c r="AE7" s="464">
        <v>322</v>
      </c>
      <c r="AF7" s="464">
        <v>648</v>
      </c>
      <c r="AG7" s="466">
        <v>1867</v>
      </c>
      <c r="AH7" s="466">
        <v>1726</v>
      </c>
      <c r="AI7" s="466">
        <v>3593</v>
      </c>
      <c r="AJ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</row>
    <row r="8" spans="1:76" x14ac:dyDescent="0.55000000000000004">
      <c r="A8" s="464">
        <v>4</v>
      </c>
      <c r="B8" s="465" t="s">
        <v>55</v>
      </c>
      <c r="C8" s="464">
        <v>2</v>
      </c>
      <c r="D8" s="464">
        <v>1</v>
      </c>
      <c r="E8" s="464">
        <v>3</v>
      </c>
      <c r="F8" s="464">
        <v>88</v>
      </c>
      <c r="G8" s="464">
        <v>70</v>
      </c>
      <c r="H8" s="464">
        <v>158</v>
      </c>
      <c r="I8" s="464">
        <v>90</v>
      </c>
      <c r="J8" s="464">
        <v>70</v>
      </c>
      <c r="K8" s="464">
        <v>160</v>
      </c>
      <c r="L8" s="466">
        <v>180</v>
      </c>
      <c r="M8" s="466">
        <v>141</v>
      </c>
      <c r="N8" s="466">
        <v>321</v>
      </c>
      <c r="O8" s="464">
        <v>94</v>
      </c>
      <c r="P8" s="464">
        <v>72</v>
      </c>
      <c r="Q8" s="464">
        <v>166</v>
      </c>
      <c r="R8" s="464">
        <v>88</v>
      </c>
      <c r="S8" s="464">
        <v>58</v>
      </c>
      <c r="T8" s="464">
        <v>146</v>
      </c>
      <c r="U8" s="464">
        <v>89</v>
      </c>
      <c r="V8" s="464">
        <v>73</v>
      </c>
      <c r="W8" s="464">
        <v>162</v>
      </c>
      <c r="X8" s="464">
        <v>76</v>
      </c>
      <c r="Y8" s="464">
        <v>91</v>
      </c>
      <c r="Z8" s="464">
        <v>167</v>
      </c>
      <c r="AA8" s="464">
        <v>97</v>
      </c>
      <c r="AB8" s="464">
        <v>92</v>
      </c>
      <c r="AC8" s="464">
        <v>189</v>
      </c>
      <c r="AD8" s="464">
        <v>113</v>
      </c>
      <c r="AE8" s="464">
        <v>91</v>
      </c>
      <c r="AF8" s="464">
        <v>204</v>
      </c>
      <c r="AG8" s="466">
        <v>557</v>
      </c>
      <c r="AH8" s="466">
        <v>477</v>
      </c>
      <c r="AI8" s="466">
        <v>1034</v>
      </c>
      <c r="AJ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</row>
    <row r="9" spans="1:76" x14ac:dyDescent="0.55000000000000004">
      <c r="A9" s="467">
        <v>5</v>
      </c>
      <c r="B9" s="468" t="s">
        <v>56</v>
      </c>
      <c r="C9" s="467">
        <v>0</v>
      </c>
      <c r="D9" s="467">
        <v>0</v>
      </c>
      <c r="E9" s="467">
        <v>0</v>
      </c>
      <c r="F9" s="467">
        <v>82</v>
      </c>
      <c r="G9" s="467">
        <v>77</v>
      </c>
      <c r="H9" s="467">
        <v>159</v>
      </c>
      <c r="I9" s="467">
        <v>83</v>
      </c>
      <c r="J9" s="467">
        <v>81</v>
      </c>
      <c r="K9" s="467">
        <v>164</v>
      </c>
      <c r="L9" s="469">
        <v>165</v>
      </c>
      <c r="M9" s="469">
        <v>158</v>
      </c>
      <c r="N9" s="469">
        <v>323</v>
      </c>
      <c r="O9" s="467">
        <v>85</v>
      </c>
      <c r="P9" s="467">
        <v>75</v>
      </c>
      <c r="Q9" s="467">
        <v>160</v>
      </c>
      <c r="R9" s="467">
        <v>96</v>
      </c>
      <c r="S9" s="467">
        <v>89</v>
      </c>
      <c r="T9" s="467">
        <v>185</v>
      </c>
      <c r="U9" s="467">
        <v>99</v>
      </c>
      <c r="V9" s="467">
        <v>74</v>
      </c>
      <c r="W9" s="467">
        <v>173</v>
      </c>
      <c r="X9" s="467">
        <v>118</v>
      </c>
      <c r="Y9" s="467">
        <v>92</v>
      </c>
      <c r="Z9" s="467">
        <v>210</v>
      </c>
      <c r="AA9" s="467">
        <v>96</v>
      </c>
      <c r="AB9" s="467">
        <v>96</v>
      </c>
      <c r="AC9" s="467">
        <v>192</v>
      </c>
      <c r="AD9" s="467">
        <v>111</v>
      </c>
      <c r="AE9" s="467">
        <v>92</v>
      </c>
      <c r="AF9" s="467">
        <v>203</v>
      </c>
      <c r="AG9" s="469">
        <v>605</v>
      </c>
      <c r="AH9" s="469">
        <v>518</v>
      </c>
      <c r="AI9" s="469">
        <v>1123</v>
      </c>
      <c r="AJ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</row>
    <row r="10" spans="1:76" s="122" customFormat="1" ht="30" customHeight="1" x14ac:dyDescent="0.55000000000000004">
      <c r="A10" s="1121" t="s">
        <v>44</v>
      </c>
      <c r="B10" s="1121"/>
      <c r="C10" s="458">
        <f t="shared" ref="C10:AI10" si="0">SUM(C5:C9)</f>
        <v>58</v>
      </c>
      <c r="D10" s="458">
        <f t="shared" si="0"/>
        <v>78</v>
      </c>
      <c r="E10" s="458">
        <f t="shared" si="0"/>
        <v>136</v>
      </c>
      <c r="F10" s="458">
        <f t="shared" si="0"/>
        <v>773</v>
      </c>
      <c r="G10" s="458">
        <f t="shared" si="0"/>
        <v>693</v>
      </c>
      <c r="H10" s="458">
        <f t="shared" si="0"/>
        <v>1466</v>
      </c>
      <c r="I10" s="458">
        <f t="shared" si="0"/>
        <v>758</v>
      </c>
      <c r="J10" s="458">
        <f t="shared" si="0"/>
        <v>720</v>
      </c>
      <c r="K10" s="458">
        <f t="shared" si="0"/>
        <v>1478</v>
      </c>
      <c r="L10" s="458">
        <f t="shared" si="0"/>
        <v>1589</v>
      </c>
      <c r="M10" s="458">
        <f t="shared" si="0"/>
        <v>1491</v>
      </c>
      <c r="N10" s="458">
        <f t="shared" si="0"/>
        <v>3080</v>
      </c>
      <c r="O10" s="458">
        <f t="shared" si="0"/>
        <v>850</v>
      </c>
      <c r="P10" s="458">
        <f t="shared" si="0"/>
        <v>722</v>
      </c>
      <c r="Q10" s="458">
        <f t="shared" si="0"/>
        <v>1572</v>
      </c>
      <c r="R10" s="458">
        <f t="shared" si="0"/>
        <v>897</v>
      </c>
      <c r="S10" s="458">
        <f t="shared" si="0"/>
        <v>850</v>
      </c>
      <c r="T10" s="458">
        <f t="shared" si="0"/>
        <v>1747</v>
      </c>
      <c r="U10" s="458">
        <f t="shared" si="0"/>
        <v>961</v>
      </c>
      <c r="V10" s="458">
        <f t="shared" si="0"/>
        <v>849</v>
      </c>
      <c r="W10" s="458">
        <f t="shared" si="0"/>
        <v>1810</v>
      </c>
      <c r="X10" s="458">
        <f t="shared" si="0"/>
        <v>1076</v>
      </c>
      <c r="Y10" s="458">
        <f t="shared" si="0"/>
        <v>975</v>
      </c>
      <c r="Z10" s="458">
        <f t="shared" si="0"/>
        <v>2051</v>
      </c>
      <c r="AA10" s="458">
        <f t="shared" si="0"/>
        <v>1082</v>
      </c>
      <c r="AB10" s="458">
        <f t="shared" si="0"/>
        <v>968</v>
      </c>
      <c r="AC10" s="458">
        <f t="shared" si="0"/>
        <v>2050</v>
      </c>
      <c r="AD10" s="458">
        <f t="shared" si="0"/>
        <v>1096</v>
      </c>
      <c r="AE10" s="458">
        <f t="shared" si="0"/>
        <v>1005</v>
      </c>
      <c r="AF10" s="458">
        <f t="shared" si="0"/>
        <v>2101</v>
      </c>
      <c r="AG10" s="458">
        <f t="shared" si="0"/>
        <v>5962</v>
      </c>
      <c r="AH10" s="458">
        <f t="shared" si="0"/>
        <v>5369</v>
      </c>
      <c r="AI10" s="458">
        <f t="shared" si="0"/>
        <v>11331</v>
      </c>
    </row>
    <row r="11" spans="1:76" s="122" customFormat="1" ht="30" customHeight="1" x14ac:dyDescent="0.55000000000000004">
      <c r="A11" s="457"/>
      <c r="B11" s="457"/>
    </row>
    <row r="13" spans="1:76" x14ac:dyDescent="0.55000000000000004">
      <c r="A13" s="1118" t="s">
        <v>41</v>
      </c>
      <c r="B13" s="1118" t="s">
        <v>42</v>
      </c>
      <c r="C13" s="460" t="s">
        <v>95</v>
      </c>
      <c r="D13" s="460"/>
      <c r="E13" s="460"/>
      <c r="F13" s="460" t="s">
        <v>96</v>
      </c>
      <c r="G13" s="460"/>
      <c r="H13" s="460"/>
      <c r="I13" s="460" t="s">
        <v>97</v>
      </c>
      <c r="J13" s="460"/>
      <c r="K13" s="460"/>
      <c r="L13" s="460" t="s">
        <v>98</v>
      </c>
      <c r="M13" s="460"/>
      <c r="N13" s="460"/>
      <c r="O13" s="460" t="s">
        <v>99</v>
      </c>
      <c r="P13" s="460"/>
      <c r="Q13" s="460"/>
      <c r="R13" s="460" t="s">
        <v>100</v>
      </c>
      <c r="S13" s="460"/>
      <c r="T13" s="460"/>
      <c r="U13" s="460" t="s">
        <v>101</v>
      </c>
      <c r="V13" s="460"/>
      <c r="W13" s="460"/>
      <c r="X13" s="460" t="s">
        <v>102</v>
      </c>
      <c r="Y13" s="460"/>
      <c r="Z13" s="460"/>
      <c r="AA13" s="460" t="s">
        <v>107</v>
      </c>
      <c r="AB13" s="460"/>
      <c r="AC13" s="460"/>
      <c r="AD13" s="460" t="s">
        <v>108</v>
      </c>
      <c r="AE13" s="460"/>
      <c r="AF13" s="460"/>
      <c r="AG13" s="470"/>
      <c r="AH13" s="470"/>
      <c r="AI13" s="470"/>
    </row>
    <row r="14" spans="1:76" x14ac:dyDescent="0.55000000000000004">
      <c r="A14" s="1119"/>
      <c r="B14" s="1119"/>
      <c r="C14" s="459" t="s">
        <v>74</v>
      </c>
      <c r="D14" s="459" t="s">
        <v>75</v>
      </c>
      <c r="E14" s="459" t="s">
        <v>44</v>
      </c>
      <c r="F14" s="459" t="s">
        <v>74</v>
      </c>
      <c r="G14" s="459" t="s">
        <v>75</v>
      </c>
      <c r="H14" s="459" t="s">
        <v>44</v>
      </c>
      <c r="I14" s="459" t="s">
        <v>74</v>
      </c>
      <c r="J14" s="459" t="s">
        <v>75</v>
      </c>
      <c r="K14" s="459" t="s">
        <v>44</v>
      </c>
      <c r="L14" s="459" t="s">
        <v>74</v>
      </c>
      <c r="M14" s="459" t="s">
        <v>75</v>
      </c>
      <c r="N14" s="459" t="s">
        <v>44</v>
      </c>
      <c r="O14" s="459" t="s">
        <v>74</v>
      </c>
      <c r="P14" s="459" t="s">
        <v>75</v>
      </c>
      <c r="Q14" s="459" t="s">
        <v>44</v>
      </c>
      <c r="R14" s="459" t="s">
        <v>74</v>
      </c>
      <c r="S14" s="459" t="s">
        <v>75</v>
      </c>
      <c r="T14" s="459" t="s">
        <v>44</v>
      </c>
      <c r="U14" s="459" t="s">
        <v>74</v>
      </c>
      <c r="V14" s="459" t="s">
        <v>75</v>
      </c>
      <c r="W14" s="459" t="s">
        <v>44</v>
      </c>
      <c r="X14" s="459" t="s">
        <v>74</v>
      </c>
      <c r="Y14" s="459" t="s">
        <v>75</v>
      </c>
      <c r="Z14" s="459" t="s">
        <v>44</v>
      </c>
      <c r="AA14" s="459" t="s">
        <v>74</v>
      </c>
      <c r="AB14" s="459" t="s">
        <v>75</v>
      </c>
      <c r="AC14" s="459" t="s">
        <v>44</v>
      </c>
      <c r="AD14" s="1113" t="s">
        <v>74</v>
      </c>
      <c r="AE14" s="1113"/>
      <c r="AF14" s="1113" t="s">
        <v>75</v>
      </c>
      <c r="AG14" s="1113"/>
      <c r="AH14" s="1113" t="s">
        <v>44</v>
      </c>
      <c r="AI14" s="1113"/>
    </row>
    <row r="15" spans="1:76" x14ac:dyDescent="0.55000000000000004">
      <c r="A15" s="461">
        <v>1</v>
      </c>
      <c r="B15" s="462" t="s">
        <v>52</v>
      </c>
      <c r="C15" s="461">
        <v>139</v>
      </c>
      <c r="D15" s="461">
        <v>109</v>
      </c>
      <c r="E15" s="461">
        <v>248</v>
      </c>
      <c r="F15" s="461">
        <v>159</v>
      </c>
      <c r="G15" s="461">
        <v>82</v>
      </c>
      <c r="H15" s="461">
        <v>241</v>
      </c>
      <c r="I15" s="461">
        <v>161</v>
      </c>
      <c r="J15" s="461">
        <v>87</v>
      </c>
      <c r="K15" s="461">
        <v>248</v>
      </c>
      <c r="L15" s="463">
        <v>459</v>
      </c>
      <c r="M15" s="463">
        <v>278</v>
      </c>
      <c r="N15" s="463">
        <v>737</v>
      </c>
      <c r="O15" s="461">
        <v>0</v>
      </c>
      <c r="P15" s="461">
        <v>0</v>
      </c>
      <c r="Q15" s="461">
        <v>0</v>
      </c>
      <c r="R15" s="461">
        <v>0</v>
      </c>
      <c r="S15" s="461">
        <v>0</v>
      </c>
      <c r="T15" s="461">
        <v>0</v>
      </c>
      <c r="U15" s="461">
        <v>0</v>
      </c>
      <c r="V15" s="461">
        <v>0</v>
      </c>
      <c r="W15" s="461">
        <v>0</v>
      </c>
      <c r="X15" s="463">
        <v>0</v>
      </c>
      <c r="Y15" s="463">
        <v>0</v>
      </c>
      <c r="Z15" s="463">
        <v>0</v>
      </c>
      <c r="AA15" s="693">
        <f>L15+X15</f>
        <v>459</v>
      </c>
      <c r="AB15" s="693">
        <f>M15+Y15</f>
        <v>278</v>
      </c>
      <c r="AC15" s="693">
        <f>N15+Z15</f>
        <v>737</v>
      </c>
      <c r="AD15" s="1114">
        <f>AA15+AG5+L5</f>
        <v>3272</v>
      </c>
      <c r="AE15" s="1114"/>
      <c r="AF15" s="1114">
        <f>AB15+AH5+M5</f>
        <v>2823</v>
      </c>
      <c r="AG15" s="1114"/>
      <c r="AH15" s="1114">
        <f>AC15+AI5+N5</f>
        <v>6095</v>
      </c>
      <c r="AI15" s="1114"/>
    </row>
    <row r="16" spans="1:76" x14ac:dyDescent="0.55000000000000004">
      <c r="A16" s="464">
        <v>2</v>
      </c>
      <c r="B16" s="465" t="s">
        <v>53</v>
      </c>
      <c r="C16" s="464">
        <v>37</v>
      </c>
      <c r="D16" s="464">
        <v>26</v>
      </c>
      <c r="E16" s="464">
        <v>63</v>
      </c>
      <c r="F16" s="464">
        <v>39</v>
      </c>
      <c r="G16" s="464">
        <v>23</v>
      </c>
      <c r="H16" s="464">
        <v>62</v>
      </c>
      <c r="I16" s="464">
        <v>40</v>
      </c>
      <c r="J16" s="464">
        <v>18</v>
      </c>
      <c r="K16" s="464">
        <v>58</v>
      </c>
      <c r="L16" s="466">
        <v>116</v>
      </c>
      <c r="M16" s="466">
        <v>67</v>
      </c>
      <c r="N16" s="466">
        <v>183</v>
      </c>
      <c r="O16" s="464">
        <v>0</v>
      </c>
      <c r="P16" s="464">
        <v>0</v>
      </c>
      <c r="Q16" s="464">
        <v>0</v>
      </c>
      <c r="R16" s="464">
        <v>0</v>
      </c>
      <c r="S16" s="464">
        <v>0</v>
      </c>
      <c r="T16" s="464">
        <v>0</v>
      </c>
      <c r="U16" s="464">
        <v>0</v>
      </c>
      <c r="V16" s="464">
        <v>0</v>
      </c>
      <c r="W16" s="464">
        <v>0</v>
      </c>
      <c r="X16" s="466">
        <v>0</v>
      </c>
      <c r="Y16" s="466">
        <v>0</v>
      </c>
      <c r="Z16" s="466">
        <v>0</v>
      </c>
      <c r="AA16" s="694">
        <f t="shared" ref="AA16:AA19" si="1">L16+X16</f>
        <v>116</v>
      </c>
      <c r="AB16" s="694">
        <f t="shared" ref="AB16:AB19" si="2">M16+Y16</f>
        <v>67</v>
      </c>
      <c r="AC16" s="694">
        <f t="shared" ref="AC16:AC19" si="3">N16+Z16</f>
        <v>183</v>
      </c>
      <c r="AD16" s="1115">
        <f>AA16+AG6+L6</f>
        <v>960</v>
      </c>
      <c r="AE16" s="1115"/>
      <c r="AF16" s="1115">
        <f>AB16+AH6+M6</f>
        <v>849</v>
      </c>
      <c r="AG16" s="1115"/>
      <c r="AH16" s="1115">
        <f>AC16+AI6+N6</f>
        <v>1809</v>
      </c>
      <c r="AI16" s="1115"/>
    </row>
    <row r="17" spans="1:76" x14ac:dyDescent="0.55000000000000004">
      <c r="A17" s="464">
        <v>3</v>
      </c>
      <c r="B17" s="465" t="s">
        <v>54</v>
      </c>
      <c r="C17" s="464">
        <v>94</v>
      </c>
      <c r="D17" s="464">
        <v>72</v>
      </c>
      <c r="E17" s="464">
        <v>166</v>
      </c>
      <c r="F17" s="464">
        <v>100</v>
      </c>
      <c r="G17" s="464">
        <v>72</v>
      </c>
      <c r="H17" s="464">
        <v>172</v>
      </c>
      <c r="I17" s="464">
        <v>92</v>
      </c>
      <c r="J17" s="464">
        <v>61</v>
      </c>
      <c r="K17" s="464">
        <v>153</v>
      </c>
      <c r="L17" s="466">
        <v>286</v>
      </c>
      <c r="M17" s="466">
        <v>205</v>
      </c>
      <c r="N17" s="466">
        <v>491</v>
      </c>
      <c r="O17" s="464">
        <v>22</v>
      </c>
      <c r="P17" s="464">
        <v>21</v>
      </c>
      <c r="Q17" s="464">
        <v>43</v>
      </c>
      <c r="R17" s="464">
        <v>10</v>
      </c>
      <c r="S17" s="464">
        <v>11</v>
      </c>
      <c r="T17" s="464">
        <v>21</v>
      </c>
      <c r="U17" s="464">
        <v>12</v>
      </c>
      <c r="V17" s="464">
        <v>15</v>
      </c>
      <c r="W17" s="464">
        <v>27</v>
      </c>
      <c r="X17" s="466">
        <v>44</v>
      </c>
      <c r="Y17" s="466">
        <v>47</v>
      </c>
      <c r="Z17" s="466">
        <v>91</v>
      </c>
      <c r="AA17" s="694">
        <f t="shared" si="1"/>
        <v>330</v>
      </c>
      <c r="AB17" s="694">
        <f t="shared" si="2"/>
        <v>252</v>
      </c>
      <c r="AC17" s="694">
        <f t="shared" si="3"/>
        <v>582</v>
      </c>
      <c r="AD17" s="1115">
        <f>AA17+AG7+L7</f>
        <v>2717</v>
      </c>
      <c r="AE17" s="1115"/>
      <c r="AF17" s="1115">
        <f>AB17+AH7+M7</f>
        <v>2491</v>
      </c>
      <c r="AG17" s="1115"/>
      <c r="AH17" s="1115">
        <f>AC17+AI7+N7</f>
        <v>5208</v>
      </c>
      <c r="AI17" s="1115"/>
    </row>
    <row r="18" spans="1:76" x14ac:dyDescent="0.55000000000000004">
      <c r="A18" s="464">
        <v>4</v>
      </c>
      <c r="B18" s="465" t="s">
        <v>55</v>
      </c>
      <c r="C18" s="464">
        <v>34</v>
      </c>
      <c r="D18" s="464">
        <v>27</v>
      </c>
      <c r="E18" s="464">
        <v>61</v>
      </c>
      <c r="F18" s="464">
        <v>37</v>
      </c>
      <c r="G18" s="464">
        <v>19</v>
      </c>
      <c r="H18" s="464">
        <v>56</v>
      </c>
      <c r="I18" s="464">
        <v>24</v>
      </c>
      <c r="J18" s="464">
        <v>29</v>
      </c>
      <c r="K18" s="464">
        <v>53</v>
      </c>
      <c r="L18" s="466">
        <v>95</v>
      </c>
      <c r="M18" s="466">
        <v>75</v>
      </c>
      <c r="N18" s="466">
        <v>170</v>
      </c>
      <c r="O18" s="464">
        <v>0</v>
      </c>
      <c r="P18" s="464">
        <v>0</v>
      </c>
      <c r="Q18" s="464">
        <v>0</v>
      </c>
      <c r="R18" s="464">
        <v>0</v>
      </c>
      <c r="S18" s="464">
        <v>0</v>
      </c>
      <c r="T18" s="464">
        <v>0</v>
      </c>
      <c r="U18" s="464">
        <v>0</v>
      </c>
      <c r="V18" s="464">
        <v>0</v>
      </c>
      <c r="W18" s="464">
        <v>0</v>
      </c>
      <c r="X18" s="466">
        <v>0</v>
      </c>
      <c r="Y18" s="466">
        <v>0</v>
      </c>
      <c r="Z18" s="466">
        <v>0</v>
      </c>
      <c r="AA18" s="694">
        <f t="shared" si="1"/>
        <v>95</v>
      </c>
      <c r="AB18" s="694">
        <f t="shared" si="2"/>
        <v>75</v>
      </c>
      <c r="AC18" s="694">
        <f t="shared" si="3"/>
        <v>170</v>
      </c>
      <c r="AD18" s="1115">
        <f>AA18+AG8+L8</f>
        <v>832</v>
      </c>
      <c r="AE18" s="1115"/>
      <c r="AF18" s="1115">
        <f>AB18+AH8+M8</f>
        <v>693</v>
      </c>
      <c r="AG18" s="1115"/>
      <c r="AH18" s="1115">
        <f>AC18+AI8+N8</f>
        <v>1525</v>
      </c>
      <c r="AI18" s="1115"/>
    </row>
    <row r="19" spans="1:76" x14ac:dyDescent="0.55000000000000004">
      <c r="A19" s="467">
        <v>5</v>
      </c>
      <c r="B19" s="468" t="s">
        <v>56</v>
      </c>
      <c r="C19" s="467">
        <v>49</v>
      </c>
      <c r="D19" s="467">
        <v>52</v>
      </c>
      <c r="E19" s="467">
        <v>101</v>
      </c>
      <c r="F19" s="467">
        <v>66</v>
      </c>
      <c r="G19" s="467">
        <v>50</v>
      </c>
      <c r="H19" s="467">
        <v>116</v>
      </c>
      <c r="I19" s="467">
        <v>60</v>
      </c>
      <c r="J19" s="467">
        <v>50</v>
      </c>
      <c r="K19" s="467">
        <v>110</v>
      </c>
      <c r="L19" s="469">
        <v>175</v>
      </c>
      <c r="M19" s="469">
        <v>152</v>
      </c>
      <c r="N19" s="469">
        <v>327</v>
      </c>
      <c r="O19" s="467">
        <v>0</v>
      </c>
      <c r="P19" s="467">
        <v>0</v>
      </c>
      <c r="Q19" s="467">
        <v>0</v>
      </c>
      <c r="R19" s="467">
        <v>0</v>
      </c>
      <c r="S19" s="467">
        <v>0</v>
      </c>
      <c r="T19" s="467">
        <v>0</v>
      </c>
      <c r="U19" s="467">
        <v>0</v>
      </c>
      <c r="V19" s="467">
        <v>0</v>
      </c>
      <c r="W19" s="467">
        <v>0</v>
      </c>
      <c r="X19" s="469">
        <v>0</v>
      </c>
      <c r="Y19" s="469">
        <v>0</v>
      </c>
      <c r="Z19" s="469">
        <v>0</v>
      </c>
      <c r="AA19" s="695">
        <f t="shared" si="1"/>
        <v>175</v>
      </c>
      <c r="AB19" s="695">
        <f t="shared" si="2"/>
        <v>152</v>
      </c>
      <c r="AC19" s="695">
        <f t="shared" si="3"/>
        <v>327</v>
      </c>
      <c r="AD19" s="1117">
        <f>AA19+AG9+L9</f>
        <v>945</v>
      </c>
      <c r="AE19" s="1117"/>
      <c r="AF19" s="1117">
        <f>AB19+AH9+M9</f>
        <v>828</v>
      </c>
      <c r="AG19" s="1117"/>
      <c r="AH19" s="1117">
        <f>AC19+AI9+N9</f>
        <v>1773</v>
      </c>
      <c r="AI19" s="1117"/>
    </row>
    <row r="20" spans="1:76" s="122" customFormat="1" ht="27.75" customHeight="1" x14ac:dyDescent="0.55000000000000004">
      <c r="A20" s="1120" t="s">
        <v>44</v>
      </c>
      <c r="B20" s="1120"/>
      <c r="C20" s="471">
        <f t="shared" ref="C20:AD20" si="4">SUM(C15:C19)</f>
        <v>353</v>
      </c>
      <c r="D20" s="471">
        <f t="shared" si="4"/>
        <v>286</v>
      </c>
      <c r="E20" s="471">
        <f t="shared" si="4"/>
        <v>639</v>
      </c>
      <c r="F20" s="471">
        <f t="shared" si="4"/>
        <v>401</v>
      </c>
      <c r="G20" s="471">
        <f t="shared" si="4"/>
        <v>246</v>
      </c>
      <c r="H20" s="471">
        <f t="shared" si="4"/>
        <v>647</v>
      </c>
      <c r="I20" s="471">
        <f t="shared" si="4"/>
        <v>377</v>
      </c>
      <c r="J20" s="471">
        <f t="shared" si="4"/>
        <v>245</v>
      </c>
      <c r="K20" s="471">
        <f t="shared" si="4"/>
        <v>622</v>
      </c>
      <c r="L20" s="471">
        <f t="shared" si="4"/>
        <v>1131</v>
      </c>
      <c r="M20" s="471">
        <f t="shared" si="4"/>
        <v>777</v>
      </c>
      <c r="N20" s="471">
        <f t="shared" si="4"/>
        <v>1908</v>
      </c>
      <c r="O20" s="471">
        <f t="shared" si="4"/>
        <v>22</v>
      </c>
      <c r="P20" s="471">
        <f t="shared" si="4"/>
        <v>21</v>
      </c>
      <c r="Q20" s="471">
        <f t="shared" si="4"/>
        <v>43</v>
      </c>
      <c r="R20" s="471">
        <f t="shared" si="4"/>
        <v>10</v>
      </c>
      <c r="S20" s="471">
        <f t="shared" si="4"/>
        <v>11</v>
      </c>
      <c r="T20" s="471">
        <f t="shared" si="4"/>
        <v>21</v>
      </c>
      <c r="U20" s="471">
        <f t="shared" si="4"/>
        <v>12</v>
      </c>
      <c r="V20" s="471">
        <f t="shared" si="4"/>
        <v>15</v>
      </c>
      <c r="W20" s="471">
        <f t="shared" si="4"/>
        <v>27</v>
      </c>
      <c r="X20" s="471">
        <f t="shared" si="4"/>
        <v>44</v>
      </c>
      <c r="Y20" s="471">
        <f t="shared" si="4"/>
        <v>47</v>
      </c>
      <c r="Z20" s="471">
        <f t="shared" si="4"/>
        <v>91</v>
      </c>
      <c r="AA20" s="471">
        <f t="shared" si="4"/>
        <v>1175</v>
      </c>
      <c r="AB20" s="471">
        <f t="shared" si="4"/>
        <v>824</v>
      </c>
      <c r="AC20" s="471">
        <f t="shared" si="4"/>
        <v>1999</v>
      </c>
      <c r="AD20" s="1116">
        <f t="shared" si="4"/>
        <v>8726</v>
      </c>
      <c r="AE20" s="1116"/>
      <c r="AF20" s="1116">
        <f>SUM(AF15:AF19)</f>
        <v>7684</v>
      </c>
      <c r="AG20" s="1116"/>
      <c r="AH20" s="1116">
        <f>SUM(AH15:AH19)</f>
        <v>16410</v>
      </c>
      <c r="AI20" s="1116"/>
      <c r="AJ20" s="124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</row>
  </sheetData>
  <mergeCells count="27">
    <mergeCell ref="A3:A4"/>
    <mergeCell ref="B3:B4"/>
    <mergeCell ref="A13:A14"/>
    <mergeCell ref="B13:B14"/>
    <mergeCell ref="A20:B20"/>
    <mergeCell ref="A10:B10"/>
    <mergeCell ref="AD20:AE20"/>
    <mergeCell ref="AF20:AG20"/>
    <mergeCell ref="AH20:AI20"/>
    <mergeCell ref="AD18:AE18"/>
    <mergeCell ref="AF18:AG18"/>
    <mergeCell ref="AH18:AI18"/>
    <mergeCell ref="AD19:AE19"/>
    <mergeCell ref="AF19:AG19"/>
    <mergeCell ref="AH19:AI19"/>
    <mergeCell ref="AD16:AE16"/>
    <mergeCell ref="AF16:AG16"/>
    <mergeCell ref="AH16:AI16"/>
    <mergeCell ref="AD17:AE17"/>
    <mergeCell ref="AF17:AG17"/>
    <mergeCell ref="AH17:AI17"/>
    <mergeCell ref="AD14:AE14"/>
    <mergeCell ref="AF14:AG14"/>
    <mergeCell ref="AH14:AI14"/>
    <mergeCell ref="AD15:AE15"/>
    <mergeCell ref="AF15:AG15"/>
    <mergeCell ref="AH15:AI15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80" orientation="landscape" horizontalDpi="4294967294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R169"/>
  <sheetViews>
    <sheetView tabSelected="1" topLeftCell="A82" zoomScale="110" zoomScaleNormal="110" workbookViewId="0">
      <selection activeCell="A2" sqref="A2:A3"/>
    </sheetView>
  </sheetViews>
  <sheetFormatPr defaultRowHeight="21.75" x14ac:dyDescent="0.5"/>
  <cols>
    <col min="1" max="1" width="3.625" style="265" bestFit="1" customWidth="1"/>
    <col min="2" max="2" width="8.125" style="265" bestFit="1" customWidth="1"/>
    <col min="3" max="3" width="24.5" style="265" customWidth="1"/>
    <col min="4" max="4" width="26" style="265" customWidth="1"/>
    <col min="5" max="5" width="10.875" style="265" hidden="1" customWidth="1"/>
    <col min="6" max="6" width="9.5" style="267" customWidth="1"/>
    <col min="7" max="7" width="3.5" style="269" bestFit="1" customWidth="1"/>
    <col min="8" max="8" width="4" style="269" bestFit="1" customWidth="1"/>
    <col min="9" max="9" width="4.5" style="269" bestFit="1" customWidth="1"/>
    <col min="10" max="11" width="4.625" style="269" customWidth="1"/>
    <col min="12" max="12" width="5.5" style="267" customWidth="1"/>
    <col min="13" max="13" width="5" style="267" customWidth="1"/>
    <col min="14" max="14" width="5.375" style="265" customWidth="1"/>
    <col min="15" max="15" width="2.875" style="265" customWidth="1"/>
    <col min="16" max="16" width="8.25" style="265" customWidth="1"/>
    <col min="17" max="17" width="5.375" style="265" customWidth="1"/>
    <col min="18" max="18" width="4.375" style="265" customWidth="1"/>
    <col min="19" max="16384" width="9" style="265"/>
  </cols>
  <sheetData>
    <row r="1" spans="1:18" ht="26.25" customHeight="1" x14ac:dyDescent="0.5">
      <c r="A1" s="258" t="s">
        <v>1288</v>
      </c>
      <c r="C1" s="260"/>
      <c r="D1" s="259"/>
      <c r="E1" s="261"/>
      <c r="F1" s="262"/>
      <c r="G1" s="263"/>
      <c r="H1" s="263"/>
      <c r="I1" s="263"/>
      <c r="J1" s="263"/>
      <c r="K1" s="263"/>
      <c r="L1" s="262"/>
      <c r="M1" s="262"/>
      <c r="N1" s="264"/>
      <c r="O1" s="264"/>
      <c r="P1" s="264"/>
      <c r="Q1" s="591"/>
    </row>
    <row r="2" spans="1:18" s="266" customFormat="1" ht="19.5" customHeight="1" x14ac:dyDescent="0.5">
      <c r="A2" s="1124" t="s">
        <v>41</v>
      </c>
      <c r="B2" s="1126" t="s">
        <v>320</v>
      </c>
      <c r="C2" s="1126" t="s">
        <v>169</v>
      </c>
      <c r="D2" s="1127" t="s">
        <v>321</v>
      </c>
      <c r="E2" s="1129" t="s">
        <v>322</v>
      </c>
      <c r="F2" s="1122" t="s">
        <v>323</v>
      </c>
      <c r="G2" s="484" t="s">
        <v>1261</v>
      </c>
      <c r="H2" s="484"/>
      <c r="I2" s="484"/>
      <c r="J2" s="485" t="s">
        <v>324</v>
      </c>
      <c r="K2" s="485"/>
      <c r="L2" s="485"/>
      <c r="M2" s="485"/>
      <c r="N2" s="486" t="s">
        <v>325</v>
      </c>
      <c r="O2" s="487" t="s">
        <v>326</v>
      </c>
      <c r="P2" s="592"/>
      <c r="Q2" s="472" t="s">
        <v>114</v>
      </c>
      <c r="R2" s="488" t="s">
        <v>327</v>
      </c>
    </row>
    <row r="3" spans="1:18" s="266" customFormat="1" ht="19.5" customHeight="1" x14ac:dyDescent="0.5">
      <c r="A3" s="1125"/>
      <c r="B3" s="1123"/>
      <c r="C3" s="1123"/>
      <c r="D3" s="1128"/>
      <c r="E3" s="1123"/>
      <c r="F3" s="1123"/>
      <c r="G3" s="489" t="s">
        <v>74</v>
      </c>
      <c r="H3" s="489" t="s">
        <v>75</v>
      </c>
      <c r="I3" s="489" t="s">
        <v>44</v>
      </c>
      <c r="J3" s="489" t="s">
        <v>74</v>
      </c>
      <c r="K3" s="489" t="s">
        <v>75</v>
      </c>
      <c r="L3" s="489" t="s">
        <v>44</v>
      </c>
      <c r="M3" s="489" t="s">
        <v>110</v>
      </c>
      <c r="N3" s="490" t="s">
        <v>164</v>
      </c>
      <c r="O3" s="491" t="s">
        <v>115</v>
      </c>
      <c r="P3" s="492" t="s">
        <v>116</v>
      </c>
      <c r="Q3" s="493" t="s">
        <v>117</v>
      </c>
      <c r="R3" s="494" t="s">
        <v>328</v>
      </c>
    </row>
    <row r="4" spans="1:18" ht="19.5" customHeight="1" x14ac:dyDescent="0.5">
      <c r="A4" s="600"/>
      <c r="B4" s="600"/>
      <c r="C4" s="601" t="s">
        <v>111</v>
      </c>
      <c r="D4" s="884"/>
      <c r="E4" s="600"/>
      <c r="F4" s="600"/>
      <c r="G4" s="603"/>
      <c r="H4" s="603"/>
      <c r="I4" s="603"/>
      <c r="J4" s="604"/>
      <c r="K4" s="604"/>
      <c r="L4" s="604"/>
      <c r="M4" s="604"/>
      <c r="N4" s="602"/>
      <c r="O4" s="605"/>
      <c r="P4" s="606"/>
      <c r="Q4" s="605"/>
      <c r="R4" s="607"/>
    </row>
    <row r="5" spans="1:18" ht="19.5" customHeight="1" x14ac:dyDescent="0.5">
      <c r="A5" s="608">
        <v>1</v>
      </c>
      <c r="B5" s="608" t="s">
        <v>329</v>
      </c>
      <c r="C5" s="609" t="s">
        <v>191</v>
      </c>
      <c r="D5" s="885" t="s">
        <v>330</v>
      </c>
      <c r="E5" s="883" t="s">
        <v>331</v>
      </c>
      <c r="F5" s="610"/>
      <c r="G5" s="611">
        <v>5</v>
      </c>
      <c r="H5" s="611">
        <v>9</v>
      </c>
      <c r="I5" s="611">
        <f>SUM(G5:H5)</f>
        <v>14</v>
      </c>
      <c r="J5" s="612">
        <v>59</v>
      </c>
      <c r="K5" s="612">
        <v>55</v>
      </c>
      <c r="L5" s="612">
        <v>114</v>
      </c>
      <c r="M5" s="612">
        <v>11</v>
      </c>
      <c r="N5" s="613" t="s">
        <v>332</v>
      </c>
      <c r="O5" s="614" t="s">
        <v>119</v>
      </c>
      <c r="P5" s="615" t="s">
        <v>333</v>
      </c>
      <c r="Q5" s="614" t="s">
        <v>121</v>
      </c>
      <c r="R5" s="616">
        <v>23</v>
      </c>
    </row>
    <row r="6" spans="1:18" ht="19.5" customHeight="1" x14ac:dyDescent="0.5">
      <c r="A6" s="608">
        <v>2</v>
      </c>
      <c r="B6" s="608" t="s">
        <v>334</v>
      </c>
      <c r="C6" s="609" t="s">
        <v>192</v>
      </c>
      <c r="D6" s="886" t="s">
        <v>748</v>
      </c>
      <c r="E6" s="823" t="s">
        <v>749</v>
      </c>
      <c r="F6" s="610" t="s">
        <v>335</v>
      </c>
      <c r="G6" s="611">
        <v>2</v>
      </c>
      <c r="H6" s="611">
        <v>6</v>
      </c>
      <c r="I6" s="611">
        <f t="shared" ref="I6:I70" si="0">SUM(G6:H6)</f>
        <v>8</v>
      </c>
      <c r="J6" s="612">
        <v>61</v>
      </c>
      <c r="K6" s="612">
        <v>52</v>
      </c>
      <c r="L6" s="612">
        <v>113</v>
      </c>
      <c r="M6" s="612">
        <v>11</v>
      </c>
      <c r="N6" s="613" t="s">
        <v>332</v>
      </c>
      <c r="O6" s="614" t="s">
        <v>127</v>
      </c>
      <c r="P6" s="615" t="s">
        <v>333</v>
      </c>
      <c r="Q6" s="614" t="s">
        <v>121</v>
      </c>
      <c r="R6" s="616">
        <v>30</v>
      </c>
    </row>
    <row r="7" spans="1:18" ht="19.5" customHeight="1" x14ac:dyDescent="0.5">
      <c r="A7" s="608">
        <v>3</v>
      </c>
      <c r="B7" s="608" t="s">
        <v>336</v>
      </c>
      <c r="C7" s="609" t="s">
        <v>193</v>
      </c>
      <c r="D7" s="887" t="s">
        <v>438</v>
      </c>
      <c r="E7" s="825" t="s">
        <v>1020</v>
      </c>
      <c r="F7" s="617" t="s">
        <v>337</v>
      </c>
      <c r="G7" s="611">
        <v>2</v>
      </c>
      <c r="H7" s="611">
        <v>3</v>
      </c>
      <c r="I7" s="611">
        <f t="shared" si="0"/>
        <v>5</v>
      </c>
      <c r="J7" s="612">
        <v>42</v>
      </c>
      <c r="K7" s="612">
        <v>23</v>
      </c>
      <c r="L7" s="612">
        <v>65</v>
      </c>
      <c r="M7" s="612">
        <v>8</v>
      </c>
      <c r="N7" s="613" t="s">
        <v>338</v>
      </c>
      <c r="O7" s="614" t="s">
        <v>124</v>
      </c>
      <c r="P7" s="615" t="s">
        <v>180</v>
      </c>
      <c r="Q7" s="614" t="s">
        <v>121</v>
      </c>
      <c r="R7" s="616">
        <v>19</v>
      </c>
    </row>
    <row r="8" spans="1:18" ht="19.5" customHeight="1" x14ac:dyDescent="0.5">
      <c r="A8" s="608">
        <v>4</v>
      </c>
      <c r="B8" s="608" t="s">
        <v>339</v>
      </c>
      <c r="C8" s="609" t="s">
        <v>194</v>
      </c>
      <c r="D8" s="826" t="s">
        <v>1021</v>
      </c>
      <c r="E8" s="899" t="s">
        <v>1022</v>
      </c>
      <c r="F8" s="618" t="s">
        <v>341</v>
      </c>
      <c r="G8" s="611">
        <v>0</v>
      </c>
      <c r="H8" s="611">
        <v>5</v>
      </c>
      <c r="I8" s="611">
        <f t="shared" si="0"/>
        <v>5</v>
      </c>
      <c r="J8" s="612">
        <v>30</v>
      </c>
      <c r="K8" s="612">
        <v>17</v>
      </c>
      <c r="L8" s="612">
        <v>47</v>
      </c>
      <c r="M8" s="612">
        <v>12</v>
      </c>
      <c r="N8" s="613" t="s">
        <v>342</v>
      </c>
      <c r="O8" s="614" t="s">
        <v>136</v>
      </c>
      <c r="P8" s="615" t="s">
        <v>180</v>
      </c>
      <c r="Q8" s="614" t="s">
        <v>121</v>
      </c>
      <c r="R8" s="616">
        <v>18</v>
      </c>
    </row>
    <row r="9" spans="1:18" ht="19.5" customHeight="1" x14ac:dyDescent="0.5">
      <c r="A9" s="608">
        <v>5</v>
      </c>
      <c r="B9" s="608" t="s">
        <v>343</v>
      </c>
      <c r="C9" s="609" t="s">
        <v>195</v>
      </c>
      <c r="D9" s="888" t="s">
        <v>1023</v>
      </c>
      <c r="E9" s="828" t="s">
        <v>1024</v>
      </c>
      <c r="F9" s="610" t="s">
        <v>344</v>
      </c>
      <c r="G9" s="611">
        <v>0</v>
      </c>
      <c r="H9" s="611">
        <v>2</v>
      </c>
      <c r="I9" s="611">
        <f t="shared" si="0"/>
        <v>2</v>
      </c>
      <c r="J9" s="612">
        <v>20</v>
      </c>
      <c r="K9" s="612">
        <v>22</v>
      </c>
      <c r="L9" s="612">
        <v>42</v>
      </c>
      <c r="M9" s="612">
        <v>8</v>
      </c>
      <c r="N9" s="613" t="s">
        <v>345</v>
      </c>
      <c r="O9" s="614" t="s">
        <v>150</v>
      </c>
      <c r="P9" s="615" t="s">
        <v>180</v>
      </c>
      <c r="Q9" s="614" t="s">
        <v>121</v>
      </c>
      <c r="R9" s="616">
        <v>6</v>
      </c>
    </row>
    <row r="10" spans="1:18" ht="19.5" customHeight="1" x14ac:dyDescent="0.5">
      <c r="A10" s="608">
        <v>6</v>
      </c>
      <c r="B10" s="608" t="s">
        <v>346</v>
      </c>
      <c r="C10" s="609" t="s">
        <v>5</v>
      </c>
      <c r="D10" s="887" t="s">
        <v>1025</v>
      </c>
      <c r="E10" s="829" t="s">
        <v>1026</v>
      </c>
      <c r="F10" s="610" t="s">
        <v>347</v>
      </c>
      <c r="G10" s="611">
        <v>4</v>
      </c>
      <c r="H10" s="611">
        <v>10</v>
      </c>
      <c r="I10" s="611">
        <f t="shared" si="0"/>
        <v>14</v>
      </c>
      <c r="J10" s="612">
        <v>96</v>
      </c>
      <c r="K10" s="612">
        <v>70</v>
      </c>
      <c r="L10" s="612">
        <v>166</v>
      </c>
      <c r="M10" s="612">
        <v>11</v>
      </c>
      <c r="N10" s="613" t="s">
        <v>332</v>
      </c>
      <c r="O10" s="614" t="s">
        <v>152</v>
      </c>
      <c r="P10" s="615" t="s">
        <v>180</v>
      </c>
      <c r="Q10" s="614" t="s">
        <v>121</v>
      </c>
      <c r="R10" s="616">
        <v>5</v>
      </c>
    </row>
    <row r="11" spans="1:18" ht="19.5" customHeight="1" x14ac:dyDescent="0.5">
      <c r="A11" s="608">
        <v>7</v>
      </c>
      <c r="B11" s="608" t="s">
        <v>348</v>
      </c>
      <c r="C11" s="609" t="s">
        <v>196</v>
      </c>
      <c r="D11" s="887" t="s">
        <v>1027</v>
      </c>
      <c r="E11" s="829" t="s">
        <v>1026</v>
      </c>
      <c r="F11" s="610" t="s">
        <v>349</v>
      </c>
      <c r="G11" s="611">
        <v>0</v>
      </c>
      <c r="H11" s="611">
        <v>1</v>
      </c>
      <c r="I11" s="611">
        <f t="shared" si="0"/>
        <v>1</v>
      </c>
      <c r="J11" s="612">
        <v>5</v>
      </c>
      <c r="K11" s="612">
        <v>8</v>
      </c>
      <c r="L11" s="612">
        <v>13</v>
      </c>
      <c r="M11" s="612">
        <v>5</v>
      </c>
      <c r="N11" s="613" t="s">
        <v>338</v>
      </c>
      <c r="O11" s="614" t="s">
        <v>140</v>
      </c>
      <c r="P11" s="615" t="s">
        <v>180</v>
      </c>
      <c r="Q11" s="614" t="s">
        <v>121</v>
      </c>
      <c r="R11" s="616">
        <v>7</v>
      </c>
    </row>
    <row r="12" spans="1:18" ht="19.5" customHeight="1" x14ac:dyDescent="0.5">
      <c r="A12" s="608">
        <v>8</v>
      </c>
      <c r="B12" s="608" t="s">
        <v>350</v>
      </c>
      <c r="C12" s="609" t="s">
        <v>197</v>
      </c>
      <c r="D12" s="887" t="s">
        <v>566</v>
      </c>
      <c r="E12" s="830" t="s">
        <v>750</v>
      </c>
      <c r="F12" s="610" t="s">
        <v>351</v>
      </c>
      <c r="G12" s="611">
        <v>2</v>
      </c>
      <c r="H12" s="611">
        <v>13</v>
      </c>
      <c r="I12" s="611">
        <f t="shared" si="0"/>
        <v>15</v>
      </c>
      <c r="J12" s="612">
        <v>113</v>
      </c>
      <c r="K12" s="612">
        <v>95</v>
      </c>
      <c r="L12" s="612">
        <v>208</v>
      </c>
      <c r="M12" s="612">
        <v>11</v>
      </c>
      <c r="N12" s="613" t="s">
        <v>332</v>
      </c>
      <c r="O12" s="614" t="s">
        <v>136</v>
      </c>
      <c r="P12" s="615" t="s">
        <v>120</v>
      </c>
      <c r="Q12" s="614" t="s">
        <v>121</v>
      </c>
      <c r="R12" s="616">
        <v>15</v>
      </c>
    </row>
    <row r="13" spans="1:18" ht="19.5" customHeight="1" x14ac:dyDescent="0.5">
      <c r="A13" s="608">
        <v>9</v>
      </c>
      <c r="B13" s="608" t="s">
        <v>352</v>
      </c>
      <c r="C13" s="609" t="s">
        <v>198</v>
      </c>
      <c r="D13" s="888" t="s">
        <v>732</v>
      </c>
      <c r="E13" s="831" t="s">
        <v>818</v>
      </c>
      <c r="F13" s="610" t="s">
        <v>353</v>
      </c>
      <c r="G13" s="611">
        <v>0</v>
      </c>
      <c r="H13" s="611">
        <v>6</v>
      </c>
      <c r="I13" s="611">
        <f t="shared" si="0"/>
        <v>6</v>
      </c>
      <c r="J13" s="612">
        <v>45</v>
      </c>
      <c r="K13" s="612">
        <v>42</v>
      </c>
      <c r="L13" s="612">
        <v>87</v>
      </c>
      <c r="M13" s="612">
        <v>8</v>
      </c>
      <c r="N13" s="613" t="s">
        <v>338</v>
      </c>
      <c r="O13" s="614" t="s">
        <v>150</v>
      </c>
      <c r="P13" s="615" t="s">
        <v>120</v>
      </c>
      <c r="Q13" s="614" t="s">
        <v>121</v>
      </c>
      <c r="R13" s="616">
        <v>14</v>
      </c>
    </row>
    <row r="14" spans="1:18" ht="19.5" customHeight="1" x14ac:dyDescent="0.5">
      <c r="A14" s="608">
        <v>10</v>
      </c>
      <c r="B14" s="608" t="s">
        <v>354</v>
      </c>
      <c r="C14" s="609" t="s">
        <v>199</v>
      </c>
      <c r="D14" s="887" t="s">
        <v>355</v>
      </c>
      <c r="E14" s="828" t="s">
        <v>1028</v>
      </c>
      <c r="F14" s="610" t="s">
        <v>356</v>
      </c>
      <c r="G14" s="611">
        <v>8</v>
      </c>
      <c r="H14" s="611">
        <v>6</v>
      </c>
      <c r="I14" s="611">
        <f t="shared" si="0"/>
        <v>14</v>
      </c>
      <c r="J14" s="612">
        <v>92</v>
      </c>
      <c r="K14" s="612">
        <v>64</v>
      </c>
      <c r="L14" s="612">
        <v>156</v>
      </c>
      <c r="M14" s="612">
        <v>11</v>
      </c>
      <c r="N14" s="613" t="s">
        <v>332</v>
      </c>
      <c r="O14" s="614">
        <v>3</v>
      </c>
      <c r="P14" s="615" t="s">
        <v>357</v>
      </c>
      <c r="Q14" s="614" t="s">
        <v>121</v>
      </c>
      <c r="R14" s="616">
        <v>44</v>
      </c>
    </row>
    <row r="15" spans="1:18" ht="19.5" customHeight="1" x14ac:dyDescent="0.5">
      <c r="A15" s="608">
        <v>11</v>
      </c>
      <c r="B15" s="608" t="s">
        <v>358</v>
      </c>
      <c r="C15" s="609" t="s">
        <v>200</v>
      </c>
      <c r="D15" s="887" t="s">
        <v>751</v>
      </c>
      <c r="E15" s="830" t="s">
        <v>752</v>
      </c>
      <c r="F15" s="610" t="s">
        <v>359</v>
      </c>
      <c r="G15" s="611">
        <v>1</v>
      </c>
      <c r="H15" s="611">
        <v>4</v>
      </c>
      <c r="I15" s="611">
        <f t="shared" si="0"/>
        <v>5</v>
      </c>
      <c r="J15" s="612">
        <v>30</v>
      </c>
      <c r="K15" s="612">
        <v>29</v>
      </c>
      <c r="L15" s="612">
        <v>59</v>
      </c>
      <c r="M15" s="612">
        <v>9</v>
      </c>
      <c r="N15" s="613" t="s">
        <v>345</v>
      </c>
      <c r="O15" s="614" t="s">
        <v>123</v>
      </c>
      <c r="P15" s="615" t="s">
        <v>357</v>
      </c>
      <c r="Q15" s="614" t="s">
        <v>121</v>
      </c>
      <c r="R15" s="616">
        <v>50</v>
      </c>
    </row>
    <row r="16" spans="1:18" ht="19.5" customHeight="1" x14ac:dyDescent="0.5">
      <c r="A16" s="608">
        <v>12</v>
      </c>
      <c r="B16" s="608" t="s">
        <v>360</v>
      </c>
      <c r="C16" s="609" t="s">
        <v>201</v>
      </c>
      <c r="D16" s="887" t="s">
        <v>394</v>
      </c>
      <c r="E16" s="825" t="s">
        <v>395</v>
      </c>
      <c r="F16" s="610" t="s">
        <v>361</v>
      </c>
      <c r="G16" s="611">
        <v>1</v>
      </c>
      <c r="H16" s="611">
        <v>10</v>
      </c>
      <c r="I16" s="611">
        <f t="shared" si="0"/>
        <v>11</v>
      </c>
      <c r="J16" s="612">
        <v>86</v>
      </c>
      <c r="K16" s="612">
        <v>76</v>
      </c>
      <c r="L16" s="612">
        <v>162</v>
      </c>
      <c r="M16" s="612">
        <v>9</v>
      </c>
      <c r="N16" s="613" t="s">
        <v>338</v>
      </c>
      <c r="O16" s="614" t="s">
        <v>150</v>
      </c>
      <c r="P16" s="615" t="s">
        <v>362</v>
      </c>
      <c r="Q16" s="614" t="s">
        <v>121</v>
      </c>
      <c r="R16" s="616">
        <v>6</v>
      </c>
    </row>
    <row r="17" spans="1:18" ht="19.5" customHeight="1" x14ac:dyDescent="0.5">
      <c r="A17" s="608">
        <v>13</v>
      </c>
      <c r="B17" s="608" t="s">
        <v>363</v>
      </c>
      <c r="C17" s="609" t="s">
        <v>202</v>
      </c>
      <c r="D17" s="889" t="s">
        <v>1086</v>
      </c>
      <c r="E17" s="829" t="s">
        <v>1029</v>
      </c>
      <c r="F17" s="610" t="s">
        <v>364</v>
      </c>
      <c r="G17" s="611">
        <v>1</v>
      </c>
      <c r="H17" s="611">
        <v>1</v>
      </c>
      <c r="I17" s="611">
        <f t="shared" si="0"/>
        <v>2</v>
      </c>
      <c r="J17" s="612">
        <v>10</v>
      </c>
      <c r="K17" s="612">
        <v>14</v>
      </c>
      <c r="L17" s="612">
        <v>24</v>
      </c>
      <c r="M17" s="612">
        <v>7</v>
      </c>
      <c r="N17" s="613" t="s">
        <v>338</v>
      </c>
      <c r="O17" s="614" t="s">
        <v>127</v>
      </c>
      <c r="P17" s="615" t="s">
        <v>362</v>
      </c>
      <c r="Q17" s="614" t="s">
        <v>121</v>
      </c>
      <c r="R17" s="616">
        <v>5</v>
      </c>
    </row>
    <row r="18" spans="1:18" ht="19.5" customHeight="1" x14ac:dyDescent="0.5">
      <c r="A18" s="608">
        <v>14</v>
      </c>
      <c r="B18" s="608" t="s">
        <v>365</v>
      </c>
      <c r="C18" s="609" t="s">
        <v>203</v>
      </c>
      <c r="D18" s="887" t="s">
        <v>366</v>
      </c>
      <c r="E18" s="825" t="s">
        <v>367</v>
      </c>
      <c r="F18" s="610" t="s">
        <v>368</v>
      </c>
      <c r="G18" s="611">
        <v>1</v>
      </c>
      <c r="H18" s="611">
        <v>3</v>
      </c>
      <c r="I18" s="611">
        <f t="shared" si="0"/>
        <v>4</v>
      </c>
      <c r="J18" s="612">
        <v>24</v>
      </c>
      <c r="K18" s="612">
        <v>22</v>
      </c>
      <c r="L18" s="612">
        <v>46</v>
      </c>
      <c r="M18" s="612">
        <v>9</v>
      </c>
      <c r="N18" s="613" t="s">
        <v>345</v>
      </c>
      <c r="O18" s="614" t="s">
        <v>140</v>
      </c>
      <c r="P18" s="615" t="s">
        <v>362</v>
      </c>
      <c r="Q18" s="614" t="s">
        <v>121</v>
      </c>
      <c r="R18" s="616">
        <v>8</v>
      </c>
    </row>
    <row r="19" spans="1:18" ht="19.5" customHeight="1" x14ac:dyDescent="0.5">
      <c r="A19" s="608">
        <v>15</v>
      </c>
      <c r="B19" s="608" t="s">
        <v>369</v>
      </c>
      <c r="C19" s="609" t="s">
        <v>9</v>
      </c>
      <c r="D19" s="889" t="s">
        <v>441</v>
      </c>
      <c r="E19" s="830" t="s">
        <v>753</v>
      </c>
      <c r="F19" s="610" t="s">
        <v>370</v>
      </c>
      <c r="G19" s="611">
        <v>2</v>
      </c>
      <c r="H19" s="611">
        <v>9</v>
      </c>
      <c r="I19" s="611">
        <f t="shared" si="0"/>
        <v>11</v>
      </c>
      <c r="J19" s="612">
        <v>62</v>
      </c>
      <c r="K19" s="612">
        <v>71</v>
      </c>
      <c r="L19" s="612">
        <v>133</v>
      </c>
      <c r="M19" s="612">
        <v>8</v>
      </c>
      <c r="N19" s="613" t="s">
        <v>338</v>
      </c>
      <c r="O19" s="614" t="s">
        <v>136</v>
      </c>
      <c r="P19" s="615" t="s">
        <v>362</v>
      </c>
      <c r="Q19" s="614" t="s">
        <v>121</v>
      </c>
      <c r="R19" s="616">
        <v>9</v>
      </c>
    </row>
    <row r="20" spans="1:18" ht="19.5" customHeight="1" x14ac:dyDescent="0.5">
      <c r="A20" s="608">
        <v>16</v>
      </c>
      <c r="B20" s="608" t="s">
        <v>371</v>
      </c>
      <c r="C20" s="609" t="s">
        <v>204</v>
      </c>
      <c r="D20" s="890" t="s">
        <v>754</v>
      </c>
      <c r="E20" s="834" t="s">
        <v>755</v>
      </c>
      <c r="F20" s="610" t="s">
        <v>372</v>
      </c>
      <c r="G20" s="611">
        <v>20</v>
      </c>
      <c r="H20" s="611">
        <v>87</v>
      </c>
      <c r="I20" s="611">
        <f t="shared" si="0"/>
        <v>107</v>
      </c>
      <c r="J20" s="612">
        <v>1310</v>
      </c>
      <c r="K20" s="612">
        <v>1195</v>
      </c>
      <c r="L20" s="612">
        <v>2505</v>
      </c>
      <c r="M20" s="612">
        <v>76</v>
      </c>
      <c r="N20" s="613" t="s">
        <v>342</v>
      </c>
      <c r="O20" s="614" t="s">
        <v>373</v>
      </c>
      <c r="P20" s="615" t="s">
        <v>374</v>
      </c>
      <c r="Q20" s="614">
        <v>53000</v>
      </c>
      <c r="R20" s="616">
        <v>3</v>
      </c>
    </row>
    <row r="21" spans="1:18" ht="19.5" customHeight="1" x14ac:dyDescent="0.5">
      <c r="A21" s="608">
        <v>17</v>
      </c>
      <c r="B21" s="608" t="s">
        <v>375</v>
      </c>
      <c r="C21" s="609" t="s">
        <v>205</v>
      </c>
      <c r="D21" s="887" t="s">
        <v>376</v>
      </c>
      <c r="E21" s="825" t="s">
        <v>1030</v>
      </c>
      <c r="F21" s="610" t="s">
        <v>377</v>
      </c>
      <c r="G21" s="611">
        <v>7</v>
      </c>
      <c r="H21" s="611">
        <v>1</v>
      </c>
      <c r="I21" s="611">
        <f t="shared" si="0"/>
        <v>8</v>
      </c>
      <c r="J21" s="612">
        <v>66</v>
      </c>
      <c r="K21" s="612">
        <v>38</v>
      </c>
      <c r="L21" s="612">
        <v>104</v>
      </c>
      <c r="M21" s="612">
        <v>8</v>
      </c>
      <c r="N21" s="613" t="s">
        <v>338</v>
      </c>
      <c r="O21" s="614" t="s">
        <v>119</v>
      </c>
      <c r="P21" s="615" t="s">
        <v>378</v>
      </c>
      <c r="Q21" s="614" t="s">
        <v>121</v>
      </c>
      <c r="R21" s="616">
        <v>12</v>
      </c>
    </row>
    <row r="22" spans="1:18" ht="19.5" customHeight="1" x14ac:dyDescent="0.5">
      <c r="A22" s="608">
        <v>18</v>
      </c>
      <c r="B22" s="608" t="s">
        <v>379</v>
      </c>
      <c r="C22" s="609" t="s">
        <v>206</v>
      </c>
      <c r="D22" s="887" t="s">
        <v>380</v>
      </c>
      <c r="E22" s="825" t="s">
        <v>1031</v>
      </c>
      <c r="F22" s="610" t="s">
        <v>381</v>
      </c>
      <c r="G22" s="611">
        <v>1</v>
      </c>
      <c r="H22" s="611">
        <v>3</v>
      </c>
      <c r="I22" s="611">
        <f t="shared" si="0"/>
        <v>4</v>
      </c>
      <c r="J22" s="612">
        <v>35</v>
      </c>
      <c r="K22" s="612">
        <v>35</v>
      </c>
      <c r="L22" s="612">
        <v>70</v>
      </c>
      <c r="M22" s="612">
        <v>8</v>
      </c>
      <c r="N22" s="613" t="s">
        <v>338</v>
      </c>
      <c r="O22" s="614">
        <v>5</v>
      </c>
      <c r="P22" s="615" t="s">
        <v>378</v>
      </c>
      <c r="Q22" s="614" t="s">
        <v>121</v>
      </c>
      <c r="R22" s="616">
        <v>15</v>
      </c>
    </row>
    <row r="23" spans="1:18" ht="19.5" customHeight="1" x14ac:dyDescent="0.5">
      <c r="A23" s="608">
        <v>19</v>
      </c>
      <c r="B23" s="608" t="s">
        <v>384</v>
      </c>
      <c r="C23" s="609" t="s">
        <v>207</v>
      </c>
      <c r="D23" s="887" t="s">
        <v>382</v>
      </c>
      <c r="E23" s="825" t="s">
        <v>383</v>
      </c>
      <c r="F23" s="610" t="s">
        <v>385</v>
      </c>
      <c r="G23" s="611">
        <v>1</v>
      </c>
      <c r="H23" s="611">
        <v>6</v>
      </c>
      <c r="I23" s="611">
        <f t="shared" si="0"/>
        <v>7</v>
      </c>
      <c r="J23" s="612">
        <v>40</v>
      </c>
      <c r="K23" s="612">
        <v>28</v>
      </c>
      <c r="L23" s="612">
        <v>68</v>
      </c>
      <c r="M23" s="612">
        <v>8</v>
      </c>
      <c r="N23" s="613" t="s">
        <v>338</v>
      </c>
      <c r="O23" s="614" t="s">
        <v>136</v>
      </c>
      <c r="P23" s="615" t="s">
        <v>128</v>
      </c>
      <c r="Q23" s="614" t="s">
        <v>121</v>
      </c>
      <c r="R23" s="616">
        <v>7</v>
      </c>
    </row>
    <row r="24" spans="1:18" ht="19.5" customHeight="1" x14ac:dyDescent="0.5">
      <c r="A24" s="608">
        <v>20</v>
      </c>
      <c r="B24" s="608" t="s">
        <v>386</v>
      </c>
      <c r="C24" s="609" t="s">
        <v>11</v>
      </c>
      <c r="D24" s="891" t="s">
        <v>744</v>
      </c>
      <c r="E24" s="828" t="s">
        <v>1032</v>
      </c>
      <c r="F24" s="610" t="s">
        <v>387</v>
      </c>
      <c r="G24" s="611">
        <v>0</v>
      </c>
      <c r="H24" s="611">
        <v>2</v>
      </c>
      <c r="I24" s="611">
        <f t="shared" si="0"/>
        <v>2</v>
      </c>
      <c r="J24" s="612">
        <v>25</v>
      </c>
      <c r="K24" s="612">
        <v>11</v>
      </c>
      <c r="L24" s="612">
        <v>36</v>
      </c>
      <c r="M24" s="612">
        <v>7</v>
      </c>
      <c r="N24" s="613" t="s">
        <v>338</v>
      </c>
      <c r="O24" s="614" t="s">
        <v>123</v>
      </c>
      <c r="P24" s="615" t="s">
        <v>179</v>
      </c>
      <c r="Q24" s="614" t="s">
        <v>121</v>
      </c>
      <c r="R24" s="616">
        <v>25</v>
      </c>
    </row>
    <row r="25" spans="1:18" ht="19.5" customHeight="1" x14ac:dyDescent="0.5">
      <c r="A25" s="608">
        <v>21</v>
      </c>
      <c r="B25" s="608" t="s">
        <v>388</v>
      </c>
      <c r="C25" s="609" t="s">
        <v>208</v>
      </c>
      <c r="D25" s="887" t="s">
        <v>946</v>
      </c>
      <c r="E25" s="834" t="s">
        <v>340</v>
      </c>
      <c r="F25" s="610" t="s">
        <v>390</v>
      </c>
      <c r="G25" s="611">
        <v>3</v>
      </c>
      <c r="H25" s="611">
        <v>4</v>
      </c>
      <c r="I25" s="611">
        <f t="shared" si="0"/>
        <v>7</v>
      </c>
      <c r="J25" s="612">
        <v>39</v>
      </c>
      <c r="K25" s="612">
        <v>30</v>
      </c>
      <c r="L25" s="612">
        <v>69</v>
      </c>
      <c r="M25" s="612">
        <v>9</v>
      </c>
      <c r="N25" s="613" t="s">
        <v>345</v>
      </c>
      <c r="O25" s="614" t="s">
        <v>124</v>
      </c>
      <c r="P25" s="615" t="s">
        <v>179</v>
      </c>
      <c r="Q25" s="614" t="s">
        <v>121</v>
      </c>
      <c r="R25" s="616">
        <v>28</v>
      </c>
    </row>
    <row r="26" spans="1:18" ht="19.5" customHeight="1" x14ac:dyDescent="0.5">
      <c r="A26" s="608">
        <v>22</v>
      </c>
      <c r="B26" s="608" t="s">
        <v>391</v>
      </c>
      <c r="C26" s="609" t="s">
        <v>209</v>
      </c>
      <c r="D26" s="889" t="s">
        <v>1033</v>
      </c>
      <c r="E26" s="830" t="s">
        <v>747</v>
      </c>
      <c r="F26" s="610" t="s">
        <v>392</v>
      </c>
      <c r="G26" s="611">
        <v>0</v>
      </c>
      <c r="H26" s="611">
        <v>2</v>
      </c>
      <c r="I26" s="611">
        <f t="shared" si="0"/>
        <v>2</v>
      </c>
      <c r="J26" s="612">
        <v>10</v>
      </c>
      <c r="K26" s="612">
        <v>16</v>
      </c>
      <c r="L26" s="612">
        <v>26</v>
      </c>
      <c r="M26" s="612">
        <v>8</v>
      </c>
      <c r="N26" s="613" t="s">
        <v>338</v>
      </c>
      <c r="O26" s="614" t="s">
        <v>163</v>
      </c>
      <c r="P26" s="615" t="s">
        <v>954</v>
      </c>
      <c r="Q26" s="614" t="s">
        <v>121</v>
      </c>
      <c r="R26" s="616">
        <v>17</v>
      </c>
    </row>
    <row r="27" spans="1:18" ht="19.5" customHeight="1" x14ac:dyDescent="0.5">
      <c r="A27" s="608">
        <v>23</v>
      </c>
      <c r="B27" s="608" t="s">
        <v>393</v>
      </c>
      <c r="C27" s="609" t="s">
        <v>210</v>
      </c>
      <c r="D27" s="887" t="s">
        <v>1088</v>
      </c>
      <c r="E27" s="834" t="s">
        <v>1087</v>
      </c>
      <c r="F27" s="610" t="s">
        <v>396</v>
      </c>
      <c r="G27" s="611">
        <v>4</v>
      </c>
      <c r="H27" s="611">
        <v>6</v>
      </c>
      <c r="I27" s="611">
        <f t="shared" si="0"/>
        <v>10</v>
      </c>
      <c r="J27" s="612">
        <v>70</v>
      </c>
      <c r="K27" s="612">
        <v>51</v>
      </c>
      <c r="L27" s="612">
        <v>121</v>
      </c>
      <c r="M27" s="612">
        <v>8</v>
      </c>
      <c r="N27" s="613" t="s">
        <v>338</v>
      </c>
      <c r="O27" s="614" t="s">
        <v>123</v>
      </c>
      <c r="P27" s="615" t="s">
        <v>954</v>
      </c>
      <c r="Q27" s="614" t="s">
        <v>121</v>
      </c>
      <c r="R27" s="616">
        <v>14</v>
      </c>
    </row>
    <row r="28" spans="1:18" ht="19.5" customHeight="1" x14ac:dyDescent="0.5">
      <c r="A28" s="608">
        <v>24</v>
      </c>
      <c r="B28" s="608" t="s">
        <v>397</v>
      </c>
      <c r="C28" s="609" t="s">
        <v>211</v>
      </c>
      <c r="D28" s="889" t="s">
        <v>746</v>
      </c>
      <c r="E28" s="830" t="s">
        <v>747</v>
      </c>
      <c r="F28" s="610" t="s">
        <v>398</v>
      </c>
      <c r="G28" s="611">
        <v>5</v>
      </c>
      <c r="H28" s="611">
        <v>10</v>
      </c>
      <c r="I28" s="611">
        <f t="shared" si="0"/>
        <v>15</v>
      </c>
      <c r="J28" s="612">
        <v>69</v>
      </c>
      <c r="K28" s="612">
        <v>57</v>
      </c>
      <c r="L28" s="612">
        <v>126</v>
      </c>
      <c r="M28" s="612">
        <v>11</v>
      </c>
      <c r="N28" s="613" t="s">
        <v>332</v>
      </c>
      <c r="O28" s="614" t="s">
        <v>140</v>
      </c>
      <c r="P28" s="615" t="s">
        <v>954</v>
      </c>
      <c r="Q28" s="614" t="s">
        <v>121</v>
      </c>
      <c r="R28" s="616">
        <v>15</v>
      </c>
    </row>
    <row r="29" spans="1:18" ht="19.5" customHeight="1" x14ac:dyDescent="0.5">
      <c r="A29" s="608">
        <v>25</v>
      </c>
      <c r="B29" s="608" t="s">
        <v>399</v>
      </c>
      <c r="C29" s="609" t="s">
        <v>212</v>
      </c>
      <c r="D29" s="887" t="s">
        <v>400</v>
      </c>
      <c r="E29" s="825" t="s">
        <v>401</v>
      </c>
      <c r="F29" s="610" t="s">
        <v>402</v>
      </c>
      <c r="G29" s="611">
        <v>2</v>
      </c>
      <c r="H29" s="611">
        <v>1</v>
      </c>
      <c r="I29" s="611">
        <f t="shared" si="0"/>
        <v>3</v>
      </c>
      <c r="J29" s="612">
        <v>3</v>
      </c>
      <c r="K29" s="612">
        <v>9</v>
      </c>
      <c r="L29" s="612">
        <v>12</v>
      </c>
      <c r="M29" s="612">
        <v>7</v>
      </c>
      <c r="N29" s="613" t="s">
        <v>338</v>
      </c>
      <c r="O29" s="614" t="s">
        <v>150</v>
      </c>
      <c r="P29" s="615" t="s">
        <v>954</v>
      </c>
      <c r="Q29" s="614" t="s">
        <v>121</v>
      </c>
      <c r="R29" s="616">
        <v>16</v>
      </c>
    </row>
    <row r="30" spans="1:18" ht="19.5" customHeight="1" x14ac:dyDescent="0.5">
      <c r="A30" s="608">
        <v>26</v>
      </c>
      <c r="B30" s="608" t="s">
        <v>403</v>
      </c>
      <c r="C30" s="609" t="s">
        <v>15</v>
      </c>
      <c r="D30" s="887" t="s">
        <v>761</v>
      </c>
      <c r="E30" s="823" t="s">
        <v>762</v>
      </c>
      <c r="F30" s="610" t="s">
        <v>404</v>
      </c>
      <c r="G30" s="611">
        <v>2</v>
      </c>
      <c r="H30" s="611">
        <v>7</v>
      </c>
      <c r="I30" s="611">
        <f t="shared" si="0"/>
        <v>9</v>
      </c>
      <c r="J30" s="612">
        <v>59</v>
      </c>
      <c r="K30" s="612">
        <v>58</v>
      </c>
      <c r="L30" s="612">
        <v>117</v>
      </c>
      <c r="M30" s="612">
        <v>8</v>
      </c>
      <c r="N30" s="613" t="s">
        <v>338</v>
      </c>
      <c r="O30" s="614" t="s">
        <v>127</v>
      </c>
      <c r="P30" s="615" t="s">
        <v>954</v>
      </c>
      <c r="Q30" s="614" t="s">
        <v>121</v>
      </c>
      <c r="R30" s="616">
        <v>24</v>
      </c>
    </row>
    <row r="31" spans="1:18" ht="19.5" customHeight="1" x14ac:dyDescent="0.5">
      <c r="A31" s="608">
        <v>27</v>
      </c>
      <c r="B31" s="608" t="s">
        <v>405</v>
      </c>
      <c r="C31" s="609" t="s">
        <v>213</v>
      </c>
      <c r="D31" s="887" t="s">
        <v>406</v>
      </c>
      <c r="E31" s="825" t="s">
        <v>407</v>
      </c>
      <c r="F31" s="610" t="s">
        <v>408</v>
      </c>
      <c r="G31" s="611">
        <v>1</v>
      </c>
      <c r="H31" s="611">
        <v>2</v>
      </c>
      <c r="I31" s="611">
        <f t="shared" si="0"/>
        <v>3</v>
      </c>
      <c r="J31" s="612">
        <v>26</v>
      </c>
      <c r="K31" s="612">
        <v>13</v>
      </c>
      <c r="L31" s="612">
        <v>39</v>
      </c>
      <c r="M31" s="612">
        <v>8</v>
      </c>
      <c r="N31" s="613" t="s">
        <v>338</v>
      </c>
      <c r="O31" s="614" t="s">
        <v>127</v>
      </c>
      <c r="P31" s="615" t="s">
        <v>409</v>
      </c>
      <c r="Q31" s="614">
        <v>53000</v>
      </c>
      <c r="R31" s="616">
        <v>2</v>
      </c>
    </row>
    <row r="32" spans="1:18" ht="19.5" customHeight="1" x14ac:dyDescent="0.5">
      <c r="A32" s="608">
        <v>28</v>
      </c>
      <c r="B32" s="608" t="s">
        <v>410</v>
      </c>
      <c r="C32" s="609" t="s">
        <v>411</v>
      </c>
      <c r="D32" s="887" t="s">
        <v>412</v>
      </c>
      <c r="E32" s="835" t="s">
        <v>413</v>
      </c>
      <c r="F32" s="610" t="s">
        <v>414</v>
      </c>
      <c r="G32" s="611">
        <v>2</v>
      </c>
      <c r="H32" s="611">
        <v>9</v>
      </c>
      <c r="I32" s="611">
        <f t="shared" si="0"/>
        <v>11</v>
      </c>
      <c r="J32" s="612">
        <v>49</v>
      </c>
      <c r="K32" s="612">
        <v>33</v>
      </c>
      <c r="L32" s="612">
        <v>82</v>
      </c>
      <c r="M32" s="612">
        <v>12</v>
      </c>
      <c r="N32" s="613" t="s">
        <v>342</v>
      </c>
      <c r="O32" s="614" t="s">
        <v>123</v>
      </c>
      <c r="P32" s="615" t="s">
        <v>409</v>
      </c>
      <c r="Q32" s="614" t="s">
        <v>121</v>
      </c>
      <c r="R32" s="616">
        <v>1.5</v>
      </c>
    </row>
    <row r="33" spans="1:18" ht="19.5" customHeight="1" x14ac:dyDescent="0.5">
      <c r="A33" s="608">
        <v>29</v>
      </c>
      <c r="B33" s="608" t="s">
        <v>415</v>
      </c>
      <c r="C33" s="609" t="s">
        <v>215</v>
      </c>
      <c r="D33" s="887" t="s">
        <v>416</v>
      </c>
      <c r="E33" s="825" t="s">
        <v>417</v>
      </c>
      <c r="F33" s="610" t="s">
        <v>418</v>
      </c>
      <c r="G33" s="611">
        <v>1</v>
      </c>
      <c r="H33" s="611">
        <v>3</v>
      </c>
      <c r="I33" s="611">
        <f t="shared" si="0"/>
        <v>4</v>
      </c>
      <c r="J33" s="612">
        <v>28</v>
      </c>
      <c r="K33" s="612">
        <v>16</v>
      </c>
      <c r="L33" s="612">
        <v>44</v>
      </c>
      <c r="M33" s="612">
        <v>8</v>
      </c>
      <c r="N33" s="613" t="s">
        <v>338</v>
      </c>
      <c r="O33" s="614" t="s">
        <v>124</v>
      </c>
      <c r="P33" s="615" t="s">
        <v>409</v>
      </c>
      <c r="Q33" s="614" t="s">
        <v>121</v>
      </c>
      <c r="R33" s="616">
        <v>8</v>
      </c>
    </row>
    <row r="34" spans="1:18" ht="19.5" customHeight="1" x14ac:dyDescent="0.5">
      <c r="A34" s="608">
        <v>30</v>
      </c>
      <c r="B34" s="608" t="s">
        <v>419</v>
      </c>
      <c r="C34" s="609" t="s">
        <v>17</v>
      </c>
      <c r="D34" s="887" t="s">
        <v>420</v>
      </c>
      <c r="E34" s="825" t="s">
        <v>1034</v>
      </c>
      <c r="F34" s="610" t="s">
        <v>421</v>
      </c>
      <c r="G34" s="611">
        <v>1</v>
      </c>
      <c r="H34" s="611">
        <v>5</v>
      </c>
      <c r="I34" s="611">
        <f t="shared" si="0"/>
        <v>6</v>
      </c>
      <c r="J34" s="612">
        <v>31</v>
      </c>
      <c r="K34" s="612">
        <v>29</v>
      </c>
      <c r="L34" s="612">
        <v>60</v>
      </c>
      <c r="M34" s="612">
        <v>6</v>
      </c>
      <c r="N34" s="613" t="s">
        <v>338</v>
      </c>
      <c r="O34" s="614" t="s">
        <v>119</v>
      </c>
      <c r="P34" s="615" t="s">
        <v>138</v>
      </c>
      <c r="Q34" s="614" t="s">
        <v>121</v>
      </c>
      <c r="R34" s="616">
        <v>20</v>
      </c>
    </row>
    <row r="35" spans="1:18" ht="19.5" customHeight="1" x14ac:dyDescent="0.5">
      <c r="A35" s="608">
        <v>31</v>
      </c>
      <c r="B35" s="608" t="s">
        <v>137</v>
      </c>
      <c r="C35" s="609" t="s">
        <v>18</v>
      </c>
      <c r="D35" s="889" t="s">
        <v>1035</v>
      </c>
      <c r="E35" s="825" t="s">
        <v>423</v>
      </c>
      <c r="F35" s="610" t="s">
        <v>424</v>
      </c>
      <c r="G35" s="611">
        <v>0</v>
      </c>
      <c r="H35" s="611">
        <v>0</v>
      </c>
      <c r="I35" s="611">
        <f t="shared" si="0"/>
        <v>0</v>
      </c>
      <c r="J35" s="612">
        <v>2</v>
      </c>
      <c r="K35" s="612">
        <v>1</v>
      </c>
      <c r="L35" s="612">
        <v>3</v>
      </c>
      <c r="M35" s="612">
        <v>2</v>
      </c>
      <c r="N35" s="613" t="s">
        <v>338</v>
      </c>
      <c r="O35" s="614" t="s">
        <v>136</v>
      </c>
      <c r="P35" s="615" t="s">
        <v>138</v>
      </c>
      <c r="Q35" s="614" t="s">
        <v>121</v>
      </c>
      <c r="R35" s="616">
        <v>25</v>
      </c>
    </row>
    <row r="36" spans="1:18" ht="19.5" customHeight="1" x14ac:dyDescent="0.5">
      <c r="A36" s="608">
        <v>32</v>
      </c>
      <c r="B36" s="608" t="s">
        <v>425</v>
      </c>
      <c r="C36" s="609" t="s">
        <v>19</v>
      </c>
      <c r="D36" s="889" t="s">
        <v>422</v>
      </c>
      <c r="E36" s="825" t="s">
        <v>423</v>
      </c>
      <c r="F36" s="610" t="s">
        <v>426</v>
      </c>
      <c r="G36" s="611">
        <v>0</v>
      </c>
      <c r="H36" s="611">
        <v>5</v>
      </c>
      <c r="I36" s="611">
        <f t="shared" si="0"/>
        <v>5</v>
      </c>
      <c r="J36" s="612">
        <v>47</v>
      </c>
      <c r="K36" s="612">
        <v>38</v>
      </c>
      <c r="L36" s="612">
        <v>85</v>
      </c>
      <c r="M36" s="612">
        <v>9</v>
      </c>
      <c r="N36" s="613" t="s">
        <v>345</v>
      </c>
      <c r="O36" s="614" t="s">
        <v>124</v>
      </c>
      <c r="P36" s="615" t="s">
        <v>138</v>
      </c>
      <c r="Q36" s="614" t="s">
        <v>121</v>
      </c>
      <c r="R36" s="616">
        <v>25</v>
      </c>
    </row>
    <row r="37" spans="1:18" ht="19.5" customHeight="1" x14ac:dyDescent="0.5">
      <c r="A37" s="608">
        <v>33</v>
      </c>
      <c r="B37" s="608" t="s">
        <v>427</v>
      </c>
      <c r="C37" s="609" t="s">
        <v>216</v>
      </c>
      <c r="D37" s="887" t="s">
        <v>389</v>
      </c>
      <c r="E37" s="825" t="s">
        <v>1036</v>
      </c>
      <c r="F37" s="619" t="s">
        <v>428</v>
      </c>
      <c r="G37" s="611">
        <v>5</v>
      </c>
      <c r="H37" s="611">
        <v>10</v>
      </c>
      <c r="I37" s="611">
        <f t="shared" si="0"/>
        <v>15</v>
      </c>
      <c r="J37" s="612">
        <v>91</v>
      </c>
      <c r="K37" s="612">
        <v>65</v>
      </c>
      <c r="L37" s="612">
        <v>156</v>
      </c>
      <c r="M37" s="612">
        <v>12</v>
      </c>
      <c r="N37" s="613" t="s">
        <v>342</v>
      </c>
      <c r="O37" s="614" t="s">
        <v>152</v>
      </c>
      <c r="P37" s="615" t="s">
        <v>138</v>
      </c>
      <c r="Q37" s="614" t="s">
        <v>121</v>
      </c>
      <c r="R37" s="616">
        <v>22</v>
      </c>
    </row>
    <row r="38" spans="1:18" ht="19.5" customHeight="1" x14ac:dyDescent="0.5">
      <c r="A38" s="608">
        <v>34</v>
      </c>
      <c r="B38" s="608" t="s">
        <v>429</v>
      </c>
      <c r="C38" s="609" t="s">
        <v>217</v>
      </c>
      <c r="D38" s="887" t="s">
        <v>430</v>
      </c>
      <c r="E38" s="825" t="s">
        <v>431</v>
      </c>
      <c r="F38" s="610" t="s">
        <v>432</v>
      </c>
      <c r="G38" s="611">
        <v>2</v>
      </c>
      <c r="H38" s="611">
        <v>3</v>
      </c>
      <c r="I38" s="611">
        <f t="shared" si="0"/>
        <v>5</v>
      </c>
      <c r="J38" s="612">
        <v>22</v>
      </c>
      <c r="K38" s="612">
        <v>28</v>
      </c>
      <c r="L38" s="612">
        <v>50</v>
      </c>
      <c r="M38" s="612">
        <v>8</v>
      </c>
      <c r="N38" s="613" t="s">
        <v>338</v>
      </c>
      <c r="O38" s="614" t="s">
        <v>124</v>
      </c>
      <c r="P38" s="615" t="s">
        <v>433</v>
      </c>
      <c r="Q38" s="614" t="s">
        <v>434</v>
      </c>
      <c r="R38" s="616">
        <v>16</v>
      </c>
    </row>
    <row r="39" spans="1:18" ht="19.5" customHeight="1" x14ac:dyDescent="0.5">
      <c r="A39" s="608">
        <v>35</v>
      </c>
      <c r="B39" s="608" t="s">
        <v>435</v>
      </c>
      <c r="C39" s="609" t="s">
        <v>218</v>
      </c>
      <c r="D39" s="887" t="s">
        <v>757</v>
      </c>
      <c r="E39" s="830" t="s">
        <v>756</v>
      </c>
      <c r="F39" s="610" t="s">
        <v>436</v>
      </c>
      <c r="G39" s="611">
        <v>1</v>
      </c>
      <c r="H39" s="611">
        <v>8</v>
      </c>
      <c r="I39" s="611">
        <f t="shared" si="0"/>
        <v>9</v>
      </c>
      <c r="J39" s="612">
        <v>55</v>
      </c>
      <c r="K39" s="612">
        <v>72</v>
      </c>
      <c r="L39" s="612">
        <v>127</v>
      </c>
      <c r="M39" s="612">
        <v>8</v>
      </c>
      <c r="N39" s="613" t="s">
        <v>338</v>
      </c>
      <c r="O39" s="614" t="s">
        <v>140</v>
      </c>
      <c r="P39" s="615" t="s">
        <v>433</v>
      </c>
      <c r="Q39" s="614" t="s">
        <v>434</v>
      </c>
      <c r="R39" s="616">
        <v>13</v>
      </c>
    </row>
    <row r="40" spans="1:18" ht="19.5" customHeight="1" x14ac:dyDescent="0.5">
      <c r="A40" s="608">
        <v>36</v>
      </c>
      <c r="B40" s="608" t="s">
        <v>437</v>
      </c>
      <c r="C40" s="609" t="s">
        <v>219</v>
      </c>
      <c r="D40" s="931" t="s">
        <v>1260</v>
      </c>
      <c r="E40" s="825"/>
      <c r="F40" s="610" t="s">
        <v>439</v>
      </c>
      <c r="G40" s="611">
        <v>0</v>
      </c>
      <c r="H40" s="611">
        <v>1</v>
      </c>
      <c r="I40" s="611">
        <f t="shared" si="0"/>
        <v>1</v>
      </c>
      <c r="J40" s="612">
        <v>18</v>
      </c>
      <c r="K40" s="612">
        <v>10</v>
      </c>
      <c r="L40" s="612">
        <v>28</v>
      </c>
      <c r="M40" s="612">
        <v>7</v>
      </c>
      <c r="N40" s="613" t="s">
        <v>338</v>
      </c>
      <c r="O40" s="614" t="s">
        <v>123</v>
      </c>
      <c r="P40" s="615" t="s">
        <v>433</v>
      </c>
      <c r="Q40" s="614" t="s">
        <v>434</v>
      </c>
      <c r="R40" s="616">
        <v>10</v>
      </c>
    </row>
    <row r="41" spans="1:18" ht="19.5" customHeight="1" x14ac:dyDescent="0.5">
      <c r="A41" s="608">
        <v>37</v>
      </c>
      <c r="B41" s="608" t="s">
        <v>440</v>
      </c>
      <c r="C41" s="609" t="s">
        <v>220</v>
      </c>
      <c r="D41" s="887" t="s">
        <v>560</v>
      </c>
      <c r="E41" s="830" t="s">
        <v>758</v>
      </c>
      <c r="F41" s="610" t="s">
        <v>442</v>
      </c>
      <c r="G41" s="611">
        <v>3</v>
      </c>
      <c r="H41" s="611">
        <v>12</v>
      </c>
      <c r="I41" s="611">
        <f t="shared" si="0"/>
        <v>15</v>
      </c>
      <c r="J41" s="612">
        <v>86</v>
      </c>
      <c r="K41" s="612">
        <v>65</v>
      </c>
      <c r="L41" s="612">
        <v>151</v>
      </c>
      <c r="M41" s="612">
        <v>12</v>
      </c>
      <c r="N41" s="613" t="s">
        <v>342</v>
      </c>
      <c r="O41" s="614" t="s">
        <v>127</v>
      </c>
      <c r="P41" s="615" t="s">
        <v>141</v>
      </c>
      <c r="Q41" s="614" t="s">
        <v>121</v>
      </c>
      <c r="R41" s="616">
        <v>33</v>
      </c>
    </row>
    <row r="42" spans="1:18" ht="19.5" customHeight="1" x14ac:dyDescent="0.5">
      <c r="A42" s="608">
        <v>38</v>
      </c>
      <c r="B42" s="608" t="s">
        <v>443</v>
      </c>
      <c r="C42" s="609" t="s">
        <v>221</v>
      </c>
      <c r="D42" s="887" t="s">
        <v>444</v>
      </c>
      <c r="E42" s="825" t="s">
        <v>445</v>
      </c>
      <c r="F42" s="617" t="s">
        <v>446</v>
      </c>
      <c r="G42" s="611">
        <v>2</v>
      </c>
      <c r="H42" s="611">
        <v>4</v>
      </c>
      <c r="I42" s="611">
        <f t="shared" si="0"/>
        <v>6</v>
      </c>
      <c r="J42" s="612">
        <v>49</v>
      </c>
      <c r="K42" s="612">
        <v>32</v>
      </c>
      <c r="L42" s="612">
        <v>81</v>
      </c>
      <c r="M42" s="612">
        <v>9</v>
      </c>
      <c r="N42" s="613" t="s">
        <v>345</v>
      </c>
      <c r="O42" s="614" t="s">
        <v>152</v>
      </c>
      <c r="P42" s="615" t="s">
        <v>141</v>
      </c>
      <c r="Q42" s="614" t="s">
        <v>121</v>
      </c>
      <c r="R42" s="616">
        <v>28</v>
      </c>
    </row>
    <row r="43" spans="1:18" ht="19.5" customHeight="1" x14ac:dyDescent="0.5">
      <c r="A43" s="608">
        <v>39</v>
      </c>
      <c r="B43" s="608" t="s">
        <v>447</v>
      </c>
      <c r="C43" s="609" t="s">
        <v>21</v>
      </c>
      <c r="D43" s="892" t="s">
        <v>448</v>
      </c>
      <c r="E43" s="829" t="s">
        <v>1037</v>
      </c>
      <c r="F43" s="619" t="s">
        <v>449</v>
      </c>
      <c r="G43" s="611">
        <v>3</v>
      </c>
      <c r="H43" s="611">
        <v>5</v>
      </c>
      <c r="I43" s="611">
        <f t="shared" si="0"/>
        <v>8</v>
      </c>
      <c r="J43" s="612">
        <v>52</v>
      </c>
      <c r="K43" s="612">
        <v>48</v>
      </c>
      <c r="L43" s="612">
        <v>100</v>
      </c>
      <c r="M43" s="612">
        <v>8</v>
      </c>
      <c r="N43" s="613" t="s">
        <v>338</v>
      </c>
      <c r="O43" s="614" t="s">
        <v>124</v>
      </c>
      <c r="P43" s="615" t="s">
        <v>450</v>
      </c>
      <c r="Q43" s="614" t="s">
        <v>121</v>
      </c>
      <c r="R43" s="616">
        <v>31</v>
      </c>
    </row>
    <row r="44" spans="1:18" ht="19.5" customHeight="1" x14ac:dyDescent="0.5">
      <c r="A44" s="608">
        <v>40</v>
      </c>
      <c r="B44" s="608" t="s">
        <v>451</v>
      </c>
      <c r="C44" s="620" t="s">
        <v>222</v>
      </c>
      <c r="D44" s="887" t="s">
        <v>1038</v>
      </c>
      <c r="E44" s="829" t="s">
        <v>743</v>
      </c>
      <c r="F44" s="610" t="s">
        <v>452</v>
      </c>
      <c r="G44" s="611">
        <v>2</v>
      </c>
      <c r="H44" s="611">
        <v>2</v>
      </c>
      <c r="I44" s="611">
        <f t="shared" si="0"/>
        <v>4</v>
      </c>
      <c r="J44" s="612">
        <v>39</v>
      </c>
      <c r="K44" s="612">
        <v>28</v>
      </c>
      <c r="L44" s="612">
        <v>67</v>
      </c>
      <c r="M44" s="612">
        <v>8</v>
      </c>
      <c r="N44" s="613" t="s">
        <v>338</v>
      </c>
      <c r="O44" s="614" t="s">
        <v>123</v>
      </c>
      <c r="P44" s="615" t="s">
        <v>450</v>
      </c>
      <c r="Q44" s="614" t="s">
        <v>121</v>
      </c>
      <c r="R44" s="616">
        <v>32</v>
      </c>
    </row>
    <row r="45" spans="1:18" ht="19.5" customHeight="1" x14ac:dyDescent="0.5">
      <c r="A45" s="608">
        <v>41</v>
      </c>
      <c r="B45" s="608" t="s">
        <v>454</v>
      </c>
      <c r="C45" s="609" t="s">
        <v>224</v>
      </c>
      <c r="D45" s="889" t="s">
        <v>670</v>
      </c>
      <c r="E45" s="837" t="s">
        <v>809</v>
      </c>
      <c r="F45" s="610" t="s">
        <v>455</v>
      </c>
      <c r="G45" s="611">
        <v>2</v>
      </c>
      <c r="H45" s="611">
        <v>4</v>
      </c>
      <c r="I45" s="611">
        <f t="shared" si="0"/>
        <v>6</v>
      </c>
      <c r="J45" s="612">
        <v>43</v>
      </c>
      <c r="K45" s="612">
        <v>30</v>
      </c>
      <c r="L45" s="612">
        <v>73</v>
      </c>
      <c r="M45" s="612">
        <v>8</v>
      </c>
      <c r="N45" s="613" t="s">
        <v>338</v>
      </c>
      <c r="O45" s="614" t="s">
        <v>150</v>
      </c>
      <c r="P45" s="615" t="s">
        <v>178</v>
      </c>
      <c r="Q45" s="614" t="s">
        <v>121</v>
      </c>
      <c r="R45" s="616">
        <v>7</v>
      </c>
    </row>
    <row r="46" spans="1:18" ht="19.5" customHeight="1" x14ac:dyDescent="0.5">
      <c r="A46" s="608">
        <v>42</v>
      </c>
      <c r="B46" s="608" t="s">
        <v>456</v>
      </c>
      <c r="C46" s="609" t="s">
        <v>225</v>
      </c>
      <c r="D46" s="887" t="s">
        <v>457</v>
      </c>
      <c r="E46" s="838" t="s">
        <v>458</v>
      </c>
      <c r="F46" s="610" t="s">
        <v>459</v>
      </c>
      <c r="G46" s="611">
        <v>0</v>
      </c>
      <c r="H46" s="611">
        <v>3</v>
      </c>
      <c r="I46" s="611">
        <f t="shared" si="0"/>
        <v>3</v>
      </c>
      <c r="J46" s="612">
        <v>23</v>
      </c>
      <c r="K46" s="612">
        <v>32</v>
      </c>
      <c r="L46" s="612">
        <v>55</v>
      </c>
      <c r="M46" s="612">
        <v>8</v>
      </c>
      <c r="N46" s="613" t="s">
        <v>338</v>
      </c>
      <c r="O46" s="614" t="s">
        <v>127</v>
      </c>
      <c r="P46" s="615" t="s">
        <v>178</v>
      </c>
      <c r="Q46" s="614" t="s">
        <v>121</v>
      </c>
      <c r="R46" s="616">
        <v>8</v>
      </c>
    </row>
    <row r="47" spans="1:18" ht="19.5" customHeight="1" x14ac:dyDescent="0.5">
      <c r="A47" s="608">
        <v>43</v>
      </c>
      <c r="B47" s="608" t="s">
        <v>460</v>
      </c>
      <c r="C47" s="609" t="s">
        <v>226</v>
      </c>
      <c r="D47" s="887" t="s">
        <v>1039</v>
      </c>
      <c r="E47" s="825" t="s">
        <v>1040</v>
      </c>
      <c r="F47" s="610" t="s">
        <v>461</v>
      </c>
      <c r="G47" s="611">
        <v>0</v>
      </c>
      <c r="H47" s="611">
        <v>2</v>
      </c>
      <c r="I47" s="611">
        <f t="shared" si="0"/>
        <v>2</v>
      </c>
      <c r="J47" s="612">
        <v>17</v>
      </c>
      <c r="K47" s="612">
        <v>20</v>
      </c>
      <c r="L47" s="612">
        <v>37</v>
      </c>
      <c r="M47" s="612">
        <v>9</v>
      </c>
      <c r="N47" s="613" t="s">
        <v>345</v>
      </c>
      <c r="O47" s="614" t="s">
        <v>124</v>
      </c>
      <c r="P47" s="615" t="s">
        <v>178</v>
      </c>
      <c r="Q47" s="614" t="s">
        <v>121</v>
      </c>
      <c r="R47" s="616">
        <v>12</v>
      </c>
    </row>
    <row r="48" spans="1:18" ht="19.5" customHeight="1" x14ac:dyDescent="0.5">
      <c r="A48" s="608">
        <v>44</v>
      </c>
      <c r="B48" s="608" t="s">
        <v>462</v>
      </c>
      <c r="C48" s="609" t="s">
        <v>227</v>
      </c>
      <c r="D48" s="887" t="s">
        <v>1041</v>
      </c>
      <c r="E48" s="830" t="s">
        <v>759</v>
      </c>
      <c r="F48" s="610" t="s">
        <v>463</v>
      </c>
      <c r="G48" s="611">
        <v>0</v>
      </c>
      <c r="H48" s="611">
        <v>2</v>
      </c>
      <c r="I48" s="611">
        <f t="shared" si="0"/>
        <v>2</v>
      </c>
      <c r="J48" s="612">
        <v>13</v>
      </c>
      <c r="K48" s="612">
        <v>11</v>
      </c>
      <c r="L48" s="612">
        <v>24</v>
      </c>
      <c r="M48" s="612">
        <v>9</v>
      </c>
      <c r="N48" s="613" t="s">
        <v>345</v>
      </c>
      <c r="O48" s="614" t="s">
        <v>136</v>
      </c>
      <c r="P48" s="615" t="s">
        <v>178</v>
      </c>
      <c r="Q48" s="614" t="s">
        <v>121</v>
      </c>
      <c r="R48" s="616">
        <v>10</v>
      </c>
    </row>
    <row r="49" spans="1:18" ht="19.5" customHeight="1" x14ac:dyDescent="0.5">
      <c r="A49" s="608">
        <v>45</v>
      </c>
      <c r="B49" s="608" t="s">
        <v>464</v>
      </c>
      <c r="C49" s="609" t="s">
        <v>22</v>
      </c>
      <c r="D49" s="891" t="s">
        <v>1042</v>
      </c>
      <c r="E49" s="823" t="s">
        <v>745</v>
      </c>
      <c r="F49" s="610" t="s">
        <v>465</v>
      </c>
      <c r="G49" s="611">
        <v>0</v>
      </c>
      <c r="H49" s="611">
        <v>1</v>
      </c>
      <c r="I49" s="611">
        <f t="shared" si="0"/>
        <v>1</v>
      </c>
      <c r="J49" s="612">
        <v>2</v>
      </c>
      <c r="K49" s="612">
        <v>1</v>
      </c>
      <c r="L49" s="612">
        <v>3</v>
      </c>
      <c r="M49" s="612">
        <v>3</v>
      </c>
      <c r="N49" s="613" t="s">
        <v>338</v>
      </c>
      <c r="O49" s="614" t="s">
        <v>127</v>
      </c>
      <c r="P49" s="615" t="s">
        <v>177</v>
      </c>
      <c r="Q49" s="614" t="s">
        <v>121</v>
      </c>
      <c r="R49" s="616">
        <v>32</v>
      </c>
    </row>
    <row r="50" spans="1:18" ht="19.5" customHeight="1" x14ac:dyDescent="0.5">
      <c r="A50" s="608">
        <v>46</v>
      </c>
      <c r="B50" s="608" t="s">
        <v>466</v>
      </c>
      <c r="C50" s="609" t="s">
        <v>228</v>
      </c>
      <c r="D50" s="887" t="s">
        <v>1089</v>
      </c>
      <c r="E50" s="830" t="s">
        <v>760</v>
      </c>
      <c r="F50" s="610" t="s">
        <v>467</v>
      </c>
      <c r="G50" s="611">
        <v>0</v>
      </c>
      <c r="H50" s="611">
        <v>2</v>
      </c>
      <c r="I50" s="611">
        <f t="shared" si="0"/>
        <v>2</v>
      </c>
      <c r="J50" s="612">
        <v>28</v>
      </c>
      <c r="K50" s="612">
        <v>20</v>
      </c>
      <c r="L50" s="612">
        <v>48</v>
      </c>
      <c r="M50" s="612">
        <v>8</v>
      </c>
      <c r="N50" s="613" t="s">
        <v>338</v>
      </c>
      <c r="O50" s="614" t="s">
        <v>123</v>
      </c>
      <c r="P50" s="615" t="s">
        <v>177</v>
      </c>
      <c r="Q50" s="614" t="s">
        <v>121</v>
      </c>
      <c r="R50" s="616">
        <v>40</v>
      </c>
    </row>
    <row r="51" spans="1:18" ht="19.5" customHeight="1" x14ac:dyDescent="0.5">
      <c r="A51" s="608">
        <v>47</v>
      </c>
      <c r="B51" s="621" t="s">
        <v>468</v>
      </c>
      <c r="C51" s="622" t="s">
        <v>229</v>
      </c>
      <c r="D51" s="887" t="s">
        <v>1090</v>
      </c>
      <c r="E51" s="825" t="s">
        <v>1043</v>
      </c>
      <c r="F51" s="610" t="s">
        <v>470</v>
      </c>
      <c r="G51" s="611">
        <v>0</v>
      </c>
      <c r="H51" s="611">
        <v>6</v>
      </c>
      <c r="I51" s="611">
        <f t="shared" si="0"/>
        <v>6</v>
      </c>
      <c r="J51" s="612">
        <v>41</v>
      </c>
      <c r="K51" s="612">
        <v>35</v>
      </c>
      <c r="L51" s="612">
        <v>76</v>
      </c>
      <c r="M51" s="612">
        <v>8</v>
      </c>
      <c r="N51" s="613" t="s">
        <v>338</v>
      </c>
      <c r="O51" s="614" t="s">
        <v>152</v>
      </c>
      <c r="P51" s="615" t="s">
        <v>177</v>
      </c>
      <c r="Q51" s="614" t="s">
        <v>121</v>
      </c>
      <c r="R51" s="616">
        <v>30</v>
      </c>
    </row>
    <row r="52" spans="1:18" ht="19.5" customHeight="1" x14ac:dyDescent="0.5">
      <c r="A52" s="608">
        <v>48</v>
      </c>
      <c r="B52" s="632" t="s">
        <v>471</v>
      </c>
      <c r="C52" s="633" t="s">
        <v>230</v>
      </c>
      <c r="D52" s="839" t="s">
        <v>1044</v>
      </c>
      <c r="E52" s="902"/>
      <c r="F52" s="634" t="s">
        <v>472</v>
      </c>
      <c r="G52" s="635">
        <v>1</v>
      </c>
      <c r="H52" s="635">
        <v>1</v>
      </c>
      <c r="I52" s="635">
        <f t="shared" si="0"/>
        <v>2</v>
      </c>
      <c r="J52" s="636">
        <v>9</v>
      </c>
      <c r="K52" s="636">
        <v>8</v>
      </c>
      <c r="L52" s="636">
        <v>17</v>
      </c>
      <c r="M52" s="636">
        <v>6</v>
      </c>
      <c r="N52" s="637" t="s">
        <v>338</v>
      </c>
      <c r="O52" s="638" t="s">
        <v>140</v>
      </c>
      <c r="P52" s="639" t="s">
        <v>177</v>
      </c>
      <c r="Q52" s="638" t="s">
        <v>121</v>
      </c>
      <c r="R52" s="640">
        <v>35</v>
      </c>
    </row>
    <row r="53" spans="1:18" s="266" customFormat="1" ht="19.5" customHeight="1" x14ac:dyDescent="0.5">
      <c r="A53" s="476"/>
      <c r="B53" s="593"/>
      <c r="C53" s="594" t="s">
        <v>473</v>
      </c>
      <c r="D53" s="903"/>
      <c r="E53" s="904"/>
      <c r="F53" s="595"/>
      <c r="G53" s="481">
        <f>SUM(G5:G52)</f>
        <v>100</v>
      </c>
      <c r="H53" s="481">
        <f>SUM(H5:H52)</f>
        <v>307</v>
      </c>
      <c r="I53" s="477">
        <f t="shared" si="0"/>
        <v>407</v>
      </c>
      <c r="J53" s="481">
        <v>3272</v>
      </c>
      <c r="K53" s="481">
        <v>2823</v>
      </c>
      <c r="L53" s="481">
        <v>6095</v>
      </c>
      <c r="M53" s="481">
        <v>472</v>
      </c>
      <c r="N53" s="478"/>
      <c r="O53" s="479"/>
      <c r="P53" s="596"/>
      <c r="Q53" s="479"/>
      <c r="R53" s="480"/>
    </row>
    <row r="54" spans="1:18" s="952" customFormat="1" ht="19.5" customHeight="1" x14ac:dyDescent="0.5">
      <c r="A54" s="940"/>
      <c r="B54" s="941"/>
      <c r="C54" s="942"/>
      <c r="D54" s="943"/>
      <c r="E54" s="944"/>
      <c r="F54" s="945"/>
      <c r="G54" s="946"/>
      <c r="H54" s="946"/>
      <c r="I54" s="947"/>
      <c r="J54" s="946"/>
      <c r="K54" s="946"/>
      <c r="L54" s="946"/>
      <c r="M54" s="946"/>
      <c r="N54" s="948"/>
      <c r="O54" s="949"/>
      <c r="P54" s="950"/>
      <c r="Q54" s="949"/>
      <c r="R54" s="951"/>
    </row>
    <row r="55" spans="1:18" ht="19.5" customHeight="1" x14ac:dyDescent="0.5">
      <c r="A55" s="953"/>
      <c r="B55" s="954"/>
      <c r="C55" s="955" t="s">
        <v>57</v>
      </c>
      <c r="D55" s="893"/>
      <c r="E55" s="840"/>
      <c r="F55" s="956"/>
      <c r="G55" s="957"/>
      <c r="H55" s="957"/>
      <c r="I55" s="958"/>
      <c r="J55" s="959"/>
      <c r="K55" s="959"/>
      <c r="L55" s="960"/>
      <c r="M55" s="960"/>
      <c r="N55" s="961"/>
      <c r="O55" s="605"/>
      <c r="P55" s="962"/>
      <c r="Q55" s="605"/>
      <c r="R55" s="607"/>
    </row>
    <row r="56" spans="1:18" ht="19.5" customHeight="1" x14ac:dyDescent="0.5">
      <c r="A56" s="608">
        <v>49</v>
      </c>
      <c r="B56" s="608" t="s">
        <v>474</v>
      </c>
      <c r="C56" s="609" t="s">
        <v>231</v>
      </c>
      <c r="D56" s="887" t="s">
        <v>1045</v>
      </c>
      <c r="E56" s="830" t="s">
        <v>763</v>
      </c>
      <c r="F56" s="610" t="s">
        <v>475</v>
      </c>
      <c r="G56" s="611">
        <v>1</v>
      </c>
      <c r="H56" s="611">
        <v>1</v>
      </c>
      <c r="I56" s="611">
        <f t="shared" si="0"/>
        <v>2</v>
      </c>
      <c r="J56" s="612">
        <v>11</v>
      </c>
      <c r="K56" s="612">
        <v>13</v>
      </c>
      <c r="L56" s="612">
        <v>24</v>
      </c>
      <c r="M56" s="612">
        <v>4</v>
      </c>
      <c r="N56" s="613" t="s">
        <v>338</v>
      </c>
      <c r="O56" s="614" t="s">
        <v>123</v>
      </c>
      <c r="P56" s="615" t="s">
        <v>144</v>
      </c>
      <c r="Q56" s="614" t="s">
        <v>145</v>
      </c>
      <c r="R56" s="616">
        <v>30</v>
      </c>
    </row>
    <row r="57" spans="1:18" ht="19.5" customHeight="1" x14ac:dyDescent="0.5">
      <c r="A57" s="608">
        <v>50</v>
      </c>
      <c r="B57" s="608" t="s">
        <v>476</v>
      </c>
      <c r="C57" s="609" t="s">
        <v>232</v>
      </c>
      <c r="D57" s="887" t="s">
        <v>477</v>
      </c>
      <c r="E57" s="825" t="s">
        <v>478</v>
      </c>
      <c r="F57" s="617" t="s">
        <v>479</v>
      </c>
      <c r="G57" s="611">
        <v>4</v>
      </c>
      <c r="H57" s="611">
        <v>7</v>
      </c>
      <c r="I57" s="611">
        <f t="shared" si="0"/>
        <v>11</v>
      </c>
      <c r="J57" s="612">
        <v>79</v>
      </c>
      <c r="K57" s="612">
        <v>70</v>
      </c>
      <c r="L57" s="612">
        <v>149</v>
      </c>
      <c r="M57" s="612">
        <v>8</v>
      </c>
      <c r="N57" s="613" t="s">
        <v>338</v>
      </c>
      <c r="O57" s="614" t="s">
        <v>152</v>
      </c>
      <c r="P57" s="615" t="s">
        <v>144</v>
      </c>
      <c r="Q57" s="614" t="s">
        <v>145</v>
      </c>
      <c r="R57" s="616">
        <v>29</v>
      </c>
    </row>
    <row r="58" spans="1:18" ht="19.5" customHeight="1" x14ac:dyDescent="0.5">
      <c r="A58" s="608">
        <v>51</v>
      </c>
      <c r="B58" s="623" t="s">
        <v>480</v>
      </c>
      <c r="C58" s="620" t="s">
        <v>233</v>
      </c>
      <c r="D58" s="894" t="s">
        <v>481</v>
      </c>
      <c r="E58" s="825" t="s">
        <v>482</v>
      </c>
      <c r="F58" s="617" t="s">
        <v>483</v>
      </c>
      <c r="G58" s="611">
        <v>4</v>
      </c>
      <c r="H58" s="611">
        <v>3</v>
      </c>
      <c r="I58" s="611">
        <f t="shared" si="0"/>
        <v>7</v>
      </c>
      <c r="J58" s="612">
        <v>56</v>
      </c>
      <c r="K58" s="612">
        <v>36</v>
      </c>
      <c r="L58" s="612">
        <v>92</v>
      </c>
      <c r="M58" s="612">
        <v>11</v>
      </c>
      <c r="N58" s="613" t="s">
        <v>332</v>
      </c>
      <c r="O58" s="614" t="s">
        <v>119</v>
      </c>
      <c r="P58" s="615" t="s">
        <v>144</v>
      </c>
      <c r="Q58" s="614" t="s">
        <v>145</v>
      </c>
      <c r="R58" s="616">
        <v>32</v>
      </c>
    </row>
    <row r="59" spans="1:18" ht="19.5" customHeight="1" x14ac:dyDescent="0.5">
      <c r="A59" s="608">
        <v>52</v>
      </c>
      <c r="B59" s="608" t="s">
        <v>484</v>
      </c>
      <c r="C59" s="624" t="s">
        <v>234</v>
      </c>
      <c r="D59" s="887" t="s">
        <v>485</v>
      </c>
      <c r="E59" s="825" t="s">
        <v>486</v>
      </c>
      <c r="F59" s="610" t="s">
        <v>487</v>
      </c>
      <c r="G59" s="611">
        <v>3</v>
      </c>
      <c r="H59" s="611">
        <v>13</v>
      </c>
      <c r="I59" s="611">
        <f t="shared" si="0"/>
        <v>16</v>
      </c>
      <c r="J59" s="612">
        <v>119</v>
      </c>
      <c r="K59" s="612">
        <v>107</v>
      </c>
      <c r="L59" s="612">
        <v>226</v>
      </c>
      <c r="M59" s="612">
        <v>15</v>
      </c>
      <c r="N59" s="613" t="s">
        <v>332</v>
      </c>
      <c r="O59" s="614" t="s">
        <v>150</v>
      </c>
      <c r="P59" s="615" t="s">
        <v>488</v>
      </c>
      <c r="Q59" s="614" t="s">
        <v>145</v>
      </c>
      <c r="R59" s="616">
        <v>27</v>
      </c>
    </row>
    <row r="60" spans="1:18" ht="19.5" customHeight="1" x14ac:dyDescent="0.5">
      <c r="A60" s="608">
        <v>53</v>
      </c>
      <c r="B60" s="608" t="s">
        <v>489</v>
      </c>
      <c r="C60" s="609" t="s">
        <v>235</v>
      </c>
      <c r="D60" s="887" t="s">
        <v>1091</v>
      </c>
      <c r="E60" s="823" t="s">
        <v>764</v>
      </c>
      <c r="F60" s="610" t="s">
        <v>490</v>
      </c>
      <c r="G60" s="611">
        <v>0</v>
      </c>
      <c r="H60" s="611">
        <v>3</v>
      </c>
      <c r="I60" s="611">
        <f t="shared" si="0"/>
        <v>3</v>
      </c>
      <c r="J60" s="612">
        <v>28</v>
      </c>
      <c r="K60" s="612">
        <v>27</v>
      </c>
      <c r="L60" s="612">
        <v>55</v>
      </c>
      <c r="M60" s="612">
        <v>8</v>
      </c>
      <c r="N60" s="613" t="s">
        <v>338</v>
      </c>
      <c r="O60" s="614" t="s">
        <v>163</v>
      </c>
      <c r="P60" s="615" t="s">
        <v>488</v>
      </c>
      <c r="Q60" s="614" t="s">
        <v>145</v>
      </c>
      <c r="R60" s="616">
        <v>30</v>
      </c>
    </row>
    <row r="61" spans="1:18" ht="19.5" customHeight="1" x14ac:dyDescent="0.5">
      <c r="A61" s="608">
        <v>54</v>
      </c>
      <c r="B61" s="608" t="s">
        <v>491</v>
      </c>
      <c r="C61" s="609" t="s">
        <v>236</v>
      </c>
      <c r="D61" s="887" t="s">
        <v>947</v>
      </c>
      <c r="E61" s="834" t="s">
        <v>948</v>
      </c>
      <c r="F61" s="610" t="s">
        <v>492</v>
      </c>
      <c r="G61" s="611">
        <v>5</v>
      </c>
      <c r="H61" s="611">
        <v>10</v>
      </c>
      <c r="I61" s="611">
        <f t="shared" si="0"/>
        <v>15</v>
      </c>
      <c r="J61" s="612">
        <v>76</v>
      </c>
      <c r="K61" s="612">
        <v>42</v>
      </c>
      <c r="L61" s="612">
        <v>118</v>
      </c>
      <c r="M61" s="612">
        <v>11</v>
      </c>
      <c r="N61" s="613" t="s">
        <v>332</v>
      </c>
      <c r="O61" s="614" t="s">
        <v>152</v>
      </c>
      <c r="P61" s="615" t="s">
        <v>488</v>
      </c>
      <c r="Q61" s="614" t="s">
        <v>145</v>
      </c>
      <c r="R61" s="616">
        <v>35</v>
      </c>
    </row>
    <row r="62" spans="1:18" ht="19.5" customHeight="1" x14ac:dyDescent="0.5">
      <c r="A62" s="608">
        <v>55</v>
      </c>
      <c r="B62" s="623" t="s">
        <v>493</v>
      </c>
      <c r="C62" s="620" t="s">
        <v>237</v>
      </c>
      <c r="D62" s="887" t="s">
        <v>1046</v>
      </c>
      <c r="E62" s="830" t="s">
        <v>765</v>
      </c>
      <c r="F62" s="610" t="s">
        <v>494</v>
      </c>
      <c r="G62" s="611">
        <v>2</v>
      </c>
      <c r="H62" s="611">
        <v>2</v>
      </c>
      <c r="I62" s="611">
        <f t="shared" si="0"/>
        <v>4</v>
      </c>
      <c r="J62" s="612">
        <v>27</v>
      </c>
      <c r="K62" s="612">
        <v>28</v>
      </c>
      <c r="L62" s="612">
        <v>55</v>
      </c>
      <c r="M62" s="612">
        <v>8</v>
      </c>
      <c r="N62" s="613" t="s">
        <v>338</v>
      </c>
      <c r="O62" s="614" t="s">
        <v>136</v>
      </c>
      <c r="P62" s="615" t="s">
        <v>495</v>
      </c>
      <c r="Q62" s="614" t="s">
        <v>145</v>
      </c>
      <c r="R62" s="616">
        <v>25</v>
      </c>
    </row>
    <row r="63" spans="1:18" ht="19.5" customHeight="1" x14ac:dyDescent="0.5">
      <c r="A63" s="608">
        <v>56</v>
      </c>
      <c r="B63" s="608" t="s">
        <v>496</v>
      </c>
      <c r="C63" s="609" t="s">
        <v>238</v>
      </c>
      <c r="D63" s="887" t="s">
        <v>1047</v>
      </c>
      <c r="E63" s="825" t="s">
        <v>497</v>
      </c>
      <c r="F63" s="610" t="s">
        <v>498</v>
      </c>
      <c r="G63" s="611">
        <v>0</v>
      </c>
      <c r="H63" s="611">
        <v>2</v>
      </c>
      <c r="I63" s="611">
        <f t="shared" si="0"/>
        <v>2</v>
      </c>
      <c r="J63" s="612">
        <v>11</v>
      </c>
      <c r="K63" s="612">
        <v>8</v>
      </c>
      <c r="L63" s="612">
        <v>19</v>
      </c>
      <c r="M63" s="612">
        <v>7</v>
      </c>
      <c r="N63" s="613" t="s">
        <v>338</v>
      </c>
      <c r="O63" s="614" t="s">
        <v>119</v>
      </c>
      <c r="P63" s="615" t="s">
        <v>495</v>
      </c>
      <c r="Q63" s="614" t="s">
        <v>145</v>
      </c>
      <c r="R63" s="616">
        <v>25</v>
      </c>
    </row>
    <row r="64" spans="1:18" ht="19.5" customHeight="1" x14ac:dyDescent="0.5">
      <c r="A64" s="608">
        <v>57</v>
      </c>
      <c r="B64" s="608" t="s">
        <v>499</v>
      </c>
      <c r="C64" s="609" t="s">
        <v>239</v>
      </c>
      <c r="D64" s="890" t="s">
        <v>500</v>
      </c>
      <c r="E64" s="825" t="s">
        <v>1048</v>
      </c>
      <c r="F64" s="610" t="s">
        <v>501</v>
      </c>
      <c r="G64" s="611">
        <v>1</v>
      </c>
      <c r="H64" s="611">
        <v>2</v>
      </c>
      <c r="I64" s="611">
        <f t="shared" si="0"/>
        <v>3</v>
      </c>
      <c r="J64" s="612">
        <v>28</v>
      </c>
      <c r="K64" s="612">
        <v>34</v>
      </c>
      <c r="L64" s="612">
        <v>62</v>
      </c>
      <c r="M64" s="612">
        <v>8</v>
      </c>
      <c r="N64" s="613" t="s">
        <v>338</v>
      </c>
      <c r="O64" s="614" t="s">
        <v>127</v>
      </c>
      <c r="P64" s="615" t="s">
        <v>495</v>
      </c>
      <c r="Q64" s="614" t="s">
        <v>145</v>
      </c>
      <c r="R64" s="616">
        <v>30</v>
      </c>
    </row>
    <row r="65" spans="1:18" ht="19.5" customHeight="1" x14ac:dyDescent="0.5">
      <c r="A65" s="608">
        <v>58</v>
      </c>
      <c r="B65" s="608" t="s">
        <v>502</v>
      </c>
      <c r="C65" s="609" t="s">
        <v>240</v>
      </c>
      <c r="D65" s="887" t="s">
        <v>527</v>
      </c>
      <c r="E65" s="835" t="s">
        <v>1049</v>
      </c>
      <c r="F65" s="610" t="s">
        <v>503</v>
      </c>
      <c r="G65" s="611">
        <v>4</v>
      </c>
      <c r="H65" s="611">
        <v>6</v>
      </c>
      <c r="I65" s="611">
        <f t="shared" si="0"/>
        <v>10</v>
      </c>
      <c r="J65" s="612">
        <v>66</v>
      </c>
      <c r="K65" s="612">
        <v>64</v>
      </c>
      <c r="L65" s="612">
        <v>130</v>
      </c>
      <c r="M65" s="612">
        <v>8</v>
      </c>
      <c r="N65" s="613" t="s">
        <v>338</v>
      </c>
      <c r="O65" s="614" t="s">
        <v>123</v>
      </c>
      <c r="P65" s="615" t="s">
        <v>495</v>
      </c>
      <c r="Q65" s="614" t="s">
        <v>145</v>
      </c>
      <c r="R65" s="616">
        <v>30</v>
      </c>
    </row>
    <row r="66" spans="1:18" ht="19.5" customHeight="1" x14ac:dyDescent="0.5">
      <c r="A66" s="608">
        <v>59</v>
      </c>
      <c r="B66" s="608" t="s">
        <v>504</v>
      </c>
      <c r="C66" s="609" t="s">
        <v>241</v>
      </c>
      <c r="D66" s="887" t="s">
        <v>1050</v>
      </c>
      <c r="E66" s="900" t="s">
        <v>1051</v>
      </c>
      <c r="F66" s="617" t="s">
        <v>505</v>
      </c>
      <c r="G66" s="611">
        <v>2</v>
      </c>
      <c r="H66" s="611">
        <v>7</v>
      </c>
      <c r="I66" s="611">
        <f t="shared" si="0"/>
        <v>9</v>
      </c>
      <c r="J66" s="612">
        <v>86</v>
      </c>
      <c r="K66" s="612">
        <v>79</v>
      </c>
      <c r="L66" s="612">
        <v>165</v>
      </c>
      <c r="M66" s="612">
        <v>8</v>
      </c>
      <c r="N66" s="613" t="s">
        <v>338</v>
      </c>
      <c r="O66" s="614" t="s">
        <v>140</v>
      </c>
      <c r="P66" s="615" t="s">
        <v>495</v>
      </c>
      <c r="Q66" s="614" t="s">
        <v>145</v>
      </c>
      <c r="R66" s="616">
        <v>28</v>
      </c>
    </row>
    <row r="67" spans="1:18" ht="19.5" customHeight="1" x14ac:dyDescent="0.5">
      <c r="A67" s="608">
        <v>60</v>
      </c>
      <c r="B67" s="623" t="s">
        <v>506</v>
      </c>
      <c r="C67" s="620" t="s">
        <v>242</v>
      </c>
      <c r="D67" s="889" t="s">
        <v>1052</v>
      </c>
      <c r="E67" s="830" t="s">
        <v>766</v>
      </c>
      <c r="F67" s="610" t="s">
        <v>507</v>
      </c>
      <c r="G67" s="611">
        <v>1</v>
      </c>
      <c r="H67" s="611">
        <v>1</v>
      </c>
      <c r="I67" s="611">
        <f t="shared" si="0"/>
        <v>2</v>
      </c>
      <c r="J67" s="612">
        <v>11</v>
      </c>
      <c r="K67" s="612">
        <v>11</v>
      </c>
      <c r="L67" s="612">
        <v>22</v>
      </c>
      <c r="M67" s="612">
        <v>8</v>
      </c>
      <c r="N67" s="613" t="s">
        <v>345</v>
      </c>
      <c r="O67" s="614" t="s">
        <v>140</v>
      </c>
      <c r="P67" s="615" t="s">
        <v>508</v>
      </c>
      <c r="Q67" s="614" t="s">
        <v>145</v>
      </c>
      <c r="R67" s="616">
        <v>25</v>
      </c>
    </row>
    <row r="68" spans="1:18" ht="19.5" customHeight="1" x14ac:dyDescent="0.5">
      <c r="A68" s="608">
        <v>61</v>
      </c>
      <c r="B68" s="608" t="s">
        <v>509</v>
      </c>
      <c r="C68" s="609" t="s">
        <v>243</v>
      </c>
      <c r="D68" s="887" t="s">
        <v>767</v>
      </c>
      <c r="E68" s="834" t="s">
        <v>1053</v>
      </c>
      <c r="F68" s="610" t="s">
        <v>510</v>
      </c>
      <c r="G68" s="611">
        <v>2</v>
      </c>
      <c r="H68" s="611">
        <v>2</v>
      </c>
      <c r="I68" s="611">
        <f t="shared" si="0"/>
        <v>4</v>
      </c>
      <c r="J68" s="612">
        <v>33</v>
      </c>
      <c r="K68" s="612">
        <v>26</v>
      </c>
      <c r="L68" s="612">
        <v>59</v>
      </c>
      <c r="M68" s="612">
        <v>7</v>
      </c>
      <c r="N68" s="613" t="s">
        <v>338</v>
      </c>
      <c r="O68" s="614" t="s">
        <v>127</v>
      </c>
      <c r="P68" s="615" t="s">
        <v>508</v>
      </c>
      <c r="Q68" s="614" t="s">
        <v>145</v>
      </c>
      <c r="R68" s="616">
        <v>22</v>
      </c>
    </row>
    <row r="69" spans="1:18" ht="19.5" customHeight="1" x14ac:dyDescent="0.5">
      <c r="A69" s="608">
        <v>62</v>
      </c>
      <c r="B69" s="608" t="s">
        <v>511</v>
      </c>
      <c r="C69" s="609" t="s">
        <v>244</v>
      </c>
      <c r="D69" s="887" t="s">
        <v>1054</v>
      </c>
      <c r="E69" s="825" t="s">
        <v>1055</v>
      </c>
      <c r="F69" s="610" t="s">
        <v>512</v>
      </c>
      <c r="G69" s="611">
        <v>1</v>
      </c>
      <c r="H69" s="611">
        <v>1</v>
      </c>
      <c r="I69" s="611">
        <f t="shared" si="0"/>
        <v>2</v>
      </c>
      <c r="J69" s="612">
        <v>19</v>
      </c>
      <c r="K69" s="612">
        <v>12</v>
      </c>
      <c r="L69" s="612">
        <v>31</v>
      </c>
      <c r="M69" s="612">
        <v>8</v>
      </c>
      <c r="N69" s="613" t="s">
        <v>338</v>
      </c>
      <c r="O69" s="614" t="s">
        <v>123</v>
      </c>
      <c r="P69" s="615" t="s">
        <v>508</v>
      </c>
      <c r="Q69" s="614" t="s">
        <v>145</v>
      </c>
      <c r="R69" s="616">
        <v>18</v>
      </c>
    </row>
    <row r="70" spans="1:18" ht="19.5" customHeight="1" x14ac:dyDescent="0.5">
      <c r="A70" s="608">
        <v>63</v>
      </c>
      <c r="B70" s="608" t="s">
        <v>513</v>
      </c>
      <c r="C70" s="609" t="s">
        <v>245</v>
      </c>
      <c r="D70" s="887" t="s">
        <v>768</v>
      </c>
      <c r="E70" s="830" t="s">
        <v>769</v>
      </c>
      <c r="F70" s="610" t="s">
        <v>514</v>
      </c>
      <c r="G70" s="611">
        <v>3</v>
      </c>
      <c r="H70" s="611">
        <v>13</v>
      </c>
      <c r="I70" s="611">
        <f t="shared" si="0"/>
        <v>16</v>
      </c>
      <c r="J70" s="612">
        <v>120</v>
      </c>
      <c r="K70" s="612">
        <v>99</v>
      </c>
      <c r="L70" s="612">
        <v>219</v>
      </c>
      <c r="M70" s="612">
        <v>12</v>
      </c>
      <c r="N70" s="613" t="s">
        <v>342</v>
      </c>
      <c r="O70" s="614" t="s">
        <v>152</v>
      </c>
      <c r="P70" s="615" t="s">
        <v>508</v>
      </c>
      <c r="Q70" s="614" t="s">
        <v>145</v>
      </c>
      <c r="R70" s="616">
        <v>20</v>
      </c>
    </row>
    <row r="71" spans="1:18" ht="19.5" customHeight="1" x14ac:dyDescent="0.5">
      <c r="A71" s="608">
        <v>64</v>
      </c>
      <c r="B71" s="608" t="s">
        <v>515</v>
      </c>
      <c r="C71" s="609" t="s">
        <v>246</v>
      </c>
      <c r="D71" s="887" t="s">
        <v>516</v>
      </c>
      <c r="E71" s="825" t="s">
        <v>517</v>
      </c>
      <c r="F71" s="610" t="s">
        <v>518</v>
      </c>
      <c r="G71" s="611">
        <v>4</v>
      </c>
      <c r="H71" s="611">
        <v>10</v>
      </c>
      <c r="I71" s="611">
        <f t="shared" ref="I71:I138" si="1">SUM(G71:H71)</f>
        <v>14</v>
      </c>
      <c r="J71" s="612">
        <v>57</v>
      </c>
      <c r="K71" s="612">
        <v>71</v>
      </c>
      <c r="L71" s="612">
        <v>128</v>
      </c>
      <c r="M71" s="612">
        <v>11</v>
      </c>
      <c r="N71" s="613" t="s">
        <v>332</v>
      </c>
      <c r="O71" s="614" t="s">
        <v>519</v>
      </c>
      <c r="P71" s="615" t="s">
        <v>508</v>
      </c>
      <c r="Q71" s="614" t="s">
        <v>145</v>
      </c>
      <c r="R71" s="616">
        <v>20</v>
      </c>
    </row>
    <row r="72" spans="1:18" ht="19.5" customHeight="1" x14ac:dyDescent="0.5">
      <c r="A72" s="608">
        <v>65</v>
      </c>
      <c r="B72" s="608" t="s">
        <v>520</v>
      </c>
      <c r="C72" s="609" t="s">
        <v>247</v>
      </c>
      <c r="D72" s="889" t="s">
        <v>521</v>
      </c>
      <c r="E72" s="830" t="s">
        <v>770</v>
      </c>
      <c r="F72" s="610" t="s">
        <v>522</v>
      </c>
      <c r="G72" s="611">
        <v>1</v>
      </c>
      <c r="H72" s="611">
        <v>3</v>
      </c>
      <c r="I72" s="611">
        <f t="shared" si="1"/>
        <v>4</v>
      </c>
      <c r="J72" s="612">
        <v>25</v>
      </c>
      <c r="K72" s="612">
        <v>29</v>
      </c>
      <c r="L72" s="612">
        <v>54</v>
      </c>
      <c r="M72" s="612">
        <v>8</v>
      </c>
      <c r="N72" s="613" t="s">
        <v>345</v>
      </c>
      <c r="O72" s="614" t="s">
        <v>119</v>
      </c>
      <c r="P72" s="615" t="s">
        <v>508</v>
      </c>
      <c r="Q72" s="614" t="s">
        <v>145</v>
      </c>
      <c r="R72" s="616">
        <v>17</v>
      </c>
    </row>
    <row r="73" spans="1:18" ht="19.5" customHeight="1" x14ac:dyDescent="0.5">
      <c r="A73" s="608">
        <v>66</v>
      </c>
      <c r="B73" s="608" t="s">
        <v>523</v>
      </c>
      <c r="C73" s="609" t="s">
        <v>248</v>
      </c>
      <c r="D73" s="887" t="s">
        <v>1092</v>
      </c>
      <c r="E73" s="829" t="s">
        <v>1056</v>
      </c>
      <c r="F73" s="610" t="s">
        <v>524</v>
      </c>
      <c r="G73" s="611">
        <v>0</v>
      </c>
      <c r="H73" s="611">
        <v>2</v>
      </c>
      <c r="I73" s="611">
        <f t="shared" si="1"/>
        <v>2</v>
      </c>
      <c r="J73" s="612">
        <v>22</v>
      </c>
      <c r="K73" s="612">
        <v>20</v>
      </c>
      <c r="L73" s="612">
        <v>42</v>
      </c>
      <c r="M73" s="612">
        <v>8</v>
      </c>
      <c r="N73" s="613" t="s">
        <v>338</v>
      </c>
      <c r="O73" s="614" t="s">
        <v>150</v>
      </c>
      <c r="P73" s="615" t="s">
        <v>525</v>
      </c>
      <c r="Q73" s="614" t="s">
        <v>145</v>
      </c>
      <c r="R73" s="616">
        <v>32</v>
      </c>
    </row>
    <row r="74" spans="1:18" ht="19.5" customHeight="1" x14ac:dyDescent="0.5">
      <c r="A74" s="608">
        <v>67</v>
      </c>
      <c r="B74" s="623" t="s">
        <v>526</v>
      </c>
      <c r="C74" s="620" t="s">
        <v>249</v>
      </c>
      <c r="D74" s="887" t="s">
        <v>1057</v>
      </c>
      <c r="E74" s="835" t="s">
        <v>1058</v>
      </c>
      <c r="F74" s="610" t="s">
        <v>528</v>
      </c>
      <c r="G74" s="611">
        <v>1</v>
      </c>
      <c r="H74" s="611">
        <v>2</v>
      </c>
      <c r="I74" s="611">
        <f t="shared" si="1"/>
        <v>3</v>
      </c>
      <c r="J74" s="612">
        <v>32</v>
      </c>
      <c r="K74" s="612">
        <v>31</v>
      </c>
      <c r="L74" s="612">
        <v>63</v>
      </c>
      <c r="M74" s="612">
        <v>9</v>
      </c>
      <c r="N74" s="613" t="s">
        <v>345</v>
      </c>
      <c r="O74" s="614" t="s">
        <v>124</v>
      </c>
      <c r="P74" s="615" t="s">
        <v>525</v>
      </c>
      <c r="Q74" s="614" t="s">
        <v>145</v>
      </c>
      <c r="R74" s="616">
        <v>25</v>
      </c>
    </row>
    <row r="75" spans="1:18" ht="19.5" customHeight="1" x14ac:dyDescent="0.5">
      <c r="A75" s="608">
        <v>68</v>
      </c>
      <c r="B75" s="631" t="s">
        <v>529</v>
      </c>
      <c r="C75" s="641" t="s">
        <v>250</v>
      </c>
      <c r="D75" s="905" t="s">
        <v>530</v>
      </c>
      <c r="E75" s="906" t="s">
        <v>531</v>
      </c>
      <c r="F75" s="642" t="s">
        <v>532</v>
      </c>
      <c r="G75" s="635">
        <v>2</v>
      </c>
      <c r="H75" s="635">
        <v>9</v>
      </c>
      <c r="I75" s="635">
        <f t="shared" si="1"/>
        <v>11</v>
      </c>
      <c r="J75" s="636">
        <v>54</v>
      </c>
      <c r="K75" s="636">
        <v>42</v>
      </c>
      <c r="L75" s="636">
        <v>96</v>
      </c>
      <c r="M75" s="636">
        <v>10</v>
      </c>
      <c r="N75" s="637" t="s">
        <v>332</v>
      </c>
      <c r="O75" s="638" t="s">
        <v>123</v>
      </c>
      <c r="P75" s="639" t="s">
        <v>525</v>
      </c>
      <c r="Q75" s="638" t="s">
        <v>145</v>
      </c>
      <c r="R75" s="640">
        <v>28</v>
      </c>
    </row>
    <row r="76" spans="1:18" s="266" customFormat="1" ht="19.5" customHeight="1" x14ac:dyDescent="0.5">
      <c r="A76" s="476"/>
      <c r="B76" s="476"/>
      <c r="C76" s="594" t="s">
        <v>533</v>
      </c>
      <c r="D76" s="903"/>
      <c r="E76" s="907"/>
      <c r="F76" s="597"/>
      <c r="G76" s="477">
        <f>SUM(G56:G75)</f>
        <v>41</v>
      </c>
      <c r="H76" s="477">
        <f>SUM(H56:H75)</f>
        <v>99</v>
      </c>
      <c r="I76" s="477">
        <f t="shared" si="1"/>
        <v>140</v>
      </c>
      <c r="J76" s="477">
        <v>960</v>
      </c>
      <c r="K76" s="477">
        <v>849</v>
      </c>
      <c r="L76" s="477">
        <v>1809</v>
      </c>
      <c r="M76" s="477">
        <v>177</v>
      </c>
      <c r="N76" s="478"/>
      <c r="O76" s="479"/>
      <c r="P76" s="596"/>
      <c r="Q76" s="479"/>
      <c r="R76" s="480"/>
    </row>
    <row r="77" spans="1:18" s="952" customFormat="1" ht="19.5" customHeight="1" x14ac:dyDescent="0.5">
      <c r="A77" s="940"/>
      <c r="B77" s="940"/>
      <c r="C77" s="942"/>
      <c r="D77" s="943"/>
      <c r="E77" s="963"/>
      <c r="F77" s="964"/>
      <c r="G77" s="947"/>
      <c r="H77" s="947"/>
      <c r="I77" s="947"/>
      <c r="J77" s="947"/>
      <c r="K77" s="947"/>
      <c r="L77" s="947"/>
      <c r="M77" s="947"/>
      <c r="N77" s="948"/>
      <c r="O77" s="949"/>
      <c r="P77" s="950"/>
      <c r="Q77" s="949"/>
      <c r="R77" s="951"/>
    </row>
    <row r="78" spans="1:18" s="952" customFormat="1" ht="19.5" customHeight="1" x14ac:dyDescent="0.5">
      <c r="A78" s="940"/>
      <c r="B78" s="940"/>
      <c r="C78" s="942"/>
      <c r="D78" s="965"/>
      <c r="E78" s="966"/>
      <c r="F78" s="964"/>
      <c r="G78" s="947"/>
      <c r="H78" s="947"/>
      <c r="I78" s="947"/>
      <c r="J78" s="947"/>
      <c r="K78" s="947"/>
      <c r="L78" s="947"/>
      <c r="M78" s="947"/>
      <c r="N78" s="948"/>
      <c r="O78" s="949"/>
      <c r="P78" s="950"/>
      <c r="Q78" s="949"/>
      <c r="R78" s="951"/>
    </row>
    <row r="79" spans="1:18" s="952" customFormat="1" ht="19.5" customHeight="1" x14ac:dyDescent="0.5">
      <c r="A79" s="940"/>
      <c r="B79" s="940"/>
      <c r="C79" s="942"/>
      <c r="D79" s="965"/>
      <c r="E79" s="966"/>
      <c r="F79" s="964"/>
      <c r="G79" s="947"/>
      <c r="H79" s="947"/>
      <c r="I79" s="947"/>
      <c r="J79" s="947"/>
      <c r="K79" s="947"/>
      <c r="L79" s="947"/>
      <c r="M79" s="947"/>
      <c r="N79" s="948"/>
      <c r="O79" s="949"/>
      <c r="P79" s="950"/>
      <c r="Q79" s="949"/>
      <c r="R79" s="951"/>
    </row>
    <row r="80" spans="1:18" s="952" customFormat="1" ht="19.5" customHeight="1" x14ac:dyDescent="0.5">
      <c r="A80" s="940"/>
      <c r="B80" s="940"/>
      <c r="C80" s="942"/>
      <c r="D80" s="965"/>
      <c r="E80" s="966"/>
      <c r="F80" s="964"/>
      <c r="G80" s="947"/>
      <c r="H80" s="947"/>
      <c r="I80" s="947"/>
      <c r="J80" s="947"/>
      <c r="K80" s="947"/>
      <c r="L80" s="947"/>
      <c r="M80" s="947"/>
      <c r="N80" s="948"/>
      <c r="O80" s="949"/>
      <c r="P80" s="950"/>
      <c r="Q80" s="949"/>
      <c r="R80" s="951"/>
    </row>
    <row r="81" spans="1:18" s="266" customFormat="1" ht="19.5" customHeight="1" x14ac:dyDescent="0.5">
      <c r="A81" s="967"/>
      <c r="B81" s="967"/>
      <c r="C81" s="968" t="s">
        <v>58</v>
      </c>
      <c r="D81" s="895"/>
      <c r="E81" s="842"/>
      <c r="F81" s="969"/>
      <c r="G81" s="970"/>
      <c r="H81" s="970"/>
      <c r="I81" s="958"/>
      <c r="J81" s="971"/>
      <c r="K81" s="971"/>
      <c r="L81" s="972"/>
      <c r="M81" s="972"/>
      <c r="N81" s="602"/>
      <c r="O81" s="973"/>
      <c r="P81" s="974"/>
      <c r="Q81" s="973"/>
      <c r="R81" s="975"/>
    </row>
    <row r="82" spans="1:18" ht="19.5" customHeight="1" x14ac:dyDescent="0.5">
      <c r="A82" s="608">
        <v>69</v>
      </c>
      <c r="B82" s="608" t="s">
        <v>534</v>
      </c>
      <c r="C82" s="609" t="s">
        <v>251</v>
      </c>
      <c r="D82" s="887" t="s">
        <v>1059</v>
      </c>
      <c r="E82" s="828" t="s">
        <v>771</v>
      </c>
      <c r="F82" s="617" t="s">
        <v>535</v>
      </c>
      <c r="G82" s="611">
        <v>1</v>
      </c>
      <c r="H82" s="611">
        <v>4</v>
      </c>
      <c r="I82" s="611">
        <f t="shared" si="1"/>
        <v>5</v>
      </c>
      <c r="J82" s="612">
        <v>45</v>
      </c>
      <c r="K82" s="612">
        <v>40</v>
      </c>
      <c r="L82" s="612">
        <v>85</v>
      </c>
      <c r="M82" s="612">
        <v>8</v>
      </c>
      <c r="N82" s="613" t="s">
        <v>338</v>
      </c>
      <c r="O82" s="614" t="s">
        <v>136</v>
      </c>
      <c r="P82" s="615" t="s">
        <v>536</v>
      </c>
      <c r="Q82" s="614" t="s">
        <v>146</v>
      </c>
      <c r="R82" s="616">
        <v>50</v>
      </c>
    </row>
    <row r="83" spans="1:18" ht="19.5" customHeight="1" x14ac:dyDescent="0.5">
      <c r="A83" s="608">
        <v>70</v>
      </c>
      <c r="B83" s="608" t="s">
        <v>537</v>
      </c>
      <c r="C83" s="609" t="s">
        <v>252</v>
      </c>
      <c r="D83" s="894" t="s">
        <v>538</v>
      </c>
      <c r="E83" s="825" t="s">
        <v>539</v>
      </c>
      <c r="F83" s="610" t="s">
        <v>540</v>
      </c>
      <c r="G83" s="611">
        <v>2</v>
      </c>
      <c r="H83" s="611">
        <v>4</v>
      </c>
      <c r="I83" s="611">
        <f t="shared" si="1"/>
        <v>6</v>
      </c>
      <c r="J83" s="612">
        <v>52</v>
      </c>
      <c r="K83" s="612">
        <v>46</v>
      </c>
      <c r="L83" s="612">
        <v>98</v>
      </c>
      <c r="M83" s="612">
        <v>8</v>
      </c>
      <c r="N83" s="613" t="s">
        <v>338</v>
      </c>
      <c r="O83" s="614" t="s">
        <v>119</v>
      </c>
      <c r="P83" s="615" t="s">
        <v>536</v>
      </c>
      <c r="Q83" s="614" t="s">
        <v>146</v>
      </c>
      <c r="R83" s="613">
        <v>52</v>
      </c>
    </row>
    <row r="84" spans="1:18" ht="19.5" customHeight="1" x14ac:dyDescent="0.5">
      <c r="A84" s="608">
        <v>71</v>
      </c>
      <c r="B84" s="608" t="s">
        <v>541</v>
      </c>
      <c r="C84" s="609" t="s">
        <v>253</v>
      </c>
      <c r="D84" s="887" t="s">
        <v>548</v>
      </c>
      <c r="E84" s="834" t="s">
        <v>772</v>
      </c>
      <c r="F84" s="610" t="s">
        <v>542</v>
      </c>
      <c r="G84" s="611">
        <v>1</v>
      </c>
      <c r="H84" s="611">
        <v>8</v>
      </c>
      <c r="I84" s="611">
        <f t="shared" si="1"/>
        <v>9</v>
      </c>
      <c r="J84" s="612">
        <v>44</v>
      </c>
      <c r="K84" s="612">
        <v>53</v>
      </c>
      <c r="L84" s="612">
        <v>97</v>
      </c>
      <c r="M84" s="612">
        <v>9</v>
      </c>
      <c r="N84" s="613" t="s">
        <v>345</v>
      </c>
      <c r="O84" s="614" t="s">
        <v>127</v>
      </c>
      <c r="P84" s="615" t="s">
        <v>536</v>
      </c>
      <c r="Q84" s="614" t="s">
        <v>146</v>
      </c>
      <c r="R84" s="616">
        <v>42</v>
      </c>
    </row>
    <row r="85" spans="1:18" ht="19.5" customHeight="1" x14ac:dyDescent="0.5">
      <c r="A85" s="608">
        <v>72</v>
      </c>
      <c r="B85" s="608" t="s">
        <v>543</v>
      </c>
      <c r="C85" s="609" t="s">
        <v>254</v>
      </c>
      <c r="D85" s="887" t="s">
        <v>544</v>
      </c>
      <c r="E85" s="825" t="s">
        <v>545</v>
      </c>
      <c r="F85" s="617" t="s">
        <v>546</v>
      </c>
      <c r="G85" s="611">
        <v>1</v>
      </c>
      <c r="H85" s="611">
        <v>3</v>
      </c>
      <c r="I85" s="611">
        <f t="shared" si="1"/>
        <v>4</v>
      </c>
      <c r="J85" s="612">
        <v>17</v>
      </c>
      <c r="K85" s="612">
        <v>25</v>
      </c>
      <c r="L85" s="612">
        <v>42</v>
      </c>
      <c r="M85" s="612">
        <v>8</v>
      </c>
      <c r="N85" s="613" t="s">
        <v>338</v>
      </c>
      <c r="O85" s="614" t="s">
        <v>140</v>
      </c>
      <c r="P85" s="615" t="s">
        <v>536</v>
      </c>
      <c r="Q85" s="614" t="s">
        <v>146</v>
      </c>
      <c r="R85" s="613">
        <v>40</v>
      </c>
    </row>
    <row r="86" spans="1:18" ht="19.5" customHeight="1" x14ac:dyDescent="0.5">
      <c r="A86" s="608">
        <v>73</v>
      </c>
      <c r="B86" s="608" t="s">
        <v>547</v>
      </c>
      <c r="C86" s="609" t="s">
        <v>255</v>
      </c>
      <c r="D86" s="887" t="s">
        <v>773</v>
      </c>
      <c r="E86" s="830" t="s">
        <v>774</v>
      </c>
      <c r="F86" s="619" t="s">
        <v>549</v>
      </c>
      <c r="G86" s="611">
        <v>1</v>
      </c>
      <c r="H86" s="611">
        <v>4</v>
      </c>
      <c r="I86" s="611">
        <f t="shared" si="1"/>
        <v>5</v>
      </c>
      <c r="J86" s="612">
        <v>42</v>
      </c>
      <c r="K86" s="612">
        <v>48</v>
      </c>
      <c r="L86" s="612">
        <v>90</v>
      </c>
      <c r="M86" s="612">
        <v>8</v>
      </c>
      <c r="N86" s="613" t="s">
        <v>338</v>
      </c>
      <c r="O86" s="614" t="s">
        <v>150</v>
      </c>
      <c r="P86" s="615" t="s">
        <v>536</v>
      </c>
      <c r="Q86" s="614" t="s">
        <v>146</v>
      </c>
      <c r="R86" s="613">
        <v>50</v>
      </c>
    </row>
    <row r="87" spans="1:18" ht="19.5" customHeight="1" x14ac:dyDescent="0.5">
      <c r="A87" s="608">
        <v>74</v>
      </c>
      <c r="B87" s="608" t="s">
        <v>550</v>
      </c>
      <c r="C87" s="609" t="s">
        <v>256</v>
      </c>
      <c r="D87" s="889" t="s">
        <v>775</v>
      </c>
      <c r="E87" s="834" t="s">
        <v>601</v>
      </c>
      <c r="F87" s="610" t="s">
        <v>551</v>
      </c>
      <c r="G87" s="611">
        <v>7</v>
      </c>
      <c r="H87" s="611">
        <v>6</v>
      </c>
      <c r="I87" s="611">
        <f t="shared" si="1"/>
        <v>13</v>
      </c>
      <c r="J87" s="612">
        <v>59</v>
      </c>
      <c r="K87" s="612">
        <v>71</v>
      </c>
      <c r="L87" s="612">
        <v>130</v>
      </c>
      <c r="M87" s="612">
        <v>11</v>
      </c>
      <c r="N87" s="613" t="s">
        <v>332</v>
      </c>
      <c r="O87" s="614" t="s">
        <v>124</v>
      </c>
      <c r="P87" s="615" t="s">
        <v>536</v>
      </c>
      <c r="Q87" s="614" t="s">
        <v>146</v>
      </c>
      <c r="R87" s="613">
        <v>52</v>
      </c>
    </row>
    <row r="88" spans="1:18" ht="19.5" customHeight="1" x14ac:dyDescent="0.5">
      <c r="A88" s="608">
        <v>75</v>
      </c>
      <c r="B88" s="608" t="s">
        <v>552</v>
      </c>
      <c r="C88" s="609" t="s">
        <v>257</v>
      </c>
      <c r="D88" s="887" t="s">
        <v>553</v>
      </c>
      <c r="E88" s="825" t="s">
        <v>554</v>
      </c>
      <c r="F88" s="610" t="s">
        <v>555</v>
      </c>
      <c r="G88" s="611">
        <v>4</v>
      </c>
      <c r="H88" s="611">
        <v>7</v>
      </c>
      <c r="I88" s="611">
        <f t="shared" si="1"/>
        <v>11</v>
      </c>
      <c r="J88" s="612">
        <v>69</v>
      </c>
      <c r="K88" s="612">
        <v>86</v>
      </c>
      <c r="L88" s="612">
        <v>155</v>
      </c>
      <c r="M88" s="612">
        <v>8</v>
      </c>
      <c r="N88" s="613" t="s">
        <v>338</v>
      </c>
      <c r="O88" s="614" t="s">
        <v>150</v>
      </c>
      <c r="P88" s="615" t="s">
        <v>556</v>
      </c>
      <c r="Q88" s="614" t="s">
        <v>146</v>
      </c>
      <c r="R88" s="613">
        <v>60</v>
      </c>
    </row>
    <row r="89" spans="1:18" ht="19.5" customHeight="1" x14ac:dyDescent="0.5">
      <c r="A89" s="608">
        <v>76</v>
      </c>
      <c r="B89" s="608" t="s">
        <v>557</v>
      </c>
      <c r="C89" s="609" t="s">
        <v>258</v>
      </c>
      <c r="D89" s="887" t="s">
        <v>776</v>
      </c>
      <c r="E89" s="834" t="s">
        <v>777</v>
      </c>
      <c r="F89" s="610" t="s">
        <v>558</v>
      </c>
      <c r="G89" s="611">
        <v>2</v>
      </c>
      <c r="H89" s="611">
        <v>2</v>
      </c>
      <c r="I89" s="611">
        <f t="shared" si="1"/>
        <v>4</v>
      </c>
      <c r="J89" s="612">
        <v>30</v>
      </c>
      <c r="K89" s="612">
        <v>28</v>
      </c>
      <c r="L89" s="612">
        <v>58</v>
      </c>
      <c r="M89" s="612">
        <v>8</v>
      </c>
      <c r="N89" s="613" t="s">
        <v>338</v>
      </c>
      <c r="O89" s="614" t="s">
        <v>127</v>
      </c>
      <c r="P89" s="615" t="s">
        <v>556</v>
      </c>
      <c r="Q89" s="614" t="s">
        <v>146</v>
      </c>
      <c r="R89" s="613">
        <v>60</v>
      </c>
    </row>
    <row r="90" spans="1:18" ht="19.5" customHeight="1" x14ac:dyDescent="0.5">
      <c r="A90" s="608">
        <v>77</v>
      </c>
      <c r="B90" s="608" t="s">
        <v>559</v>
      </c>
      <c r="C90" s="609" t="s">
        <v>259</v>
      </c>
      <c r="D90" s="887" t="s">
        <v>778</v>
      </c>
      <c r="E90" s="834" t="s">
        <v>779</v>
      </c>
      <c r="F90" s="617" t="s">
        <v>561</v>
      </c>
      <c r="G90" s="611">
        <v>2</v>
      </c>
      <c r="H90" s="611">
        <v>2</v>
      </c>
      <c r="I90" s="611">
        <f t="shared" si="1"/>
        <v>4</v>
      </c>
      <c r="J90" s="612">
        <v>26</v>
      </c>
      <c r="K90" s="612">
        <v>19</v>
      </c>
      <c r="L90" s="612">
        <v>45</v>
      </c>
      <c r="M90" s="612">
        <v>8</v>
      </c>
      <c r="N90" s="613" t="s">
        <v>338</v>
      </c>
      <c r="O90" s="614" t="s">
        <v>119</v>
      </c>
      <c r="P90" s="615" t="s">
        <v>556</v>
      </c>
      <c r="Q90" s="614" t="s">
        <v>146</v>
      </c>
      <c r="R90" s="613">
        <v>53</v>
      </c>
    </row>
    <row r="91" spans="1:18" ht="19.5" customHeight="1" x14ac:dyDescent="0.5">
      <c r="A91" s="608">
        <v>78</v>
      </c>
      <c r="B91" s="623" t="s">
        <v>562</v>
      </c>
      <c r="C91" s="620" t="s">
        <v>260</v>
      </c>
      <c r="D91" s="887" t="s">
        <v>1060</v>
      </c>
      <c r="E91" s="835" t="s">
        <v>1061</v>
      </c>
      <c r="F91" s="610" t="s">
        <v>563</v>
      </c>
      <c r="G91" s="611">
        <v>4</v>
      </c>
      <c r="H91" s="611">
        <v>7</v>
      </c>
      <c r="I91" s="611">
        <f t="shared" si="1"/>
        <v>11</v>
      </c>
      <c r="J91" s="612">
        <v>118</v>
      </c>
      <c r="K91" s="612">
        <v>83</v>
      </c>
      <c r="L91" s="612">
        <v>201</v>
      </c>
      <c r="M91" s="612">
        <v>8</v>
      </c>
      <c r="N91" s="613" t="s">
        <v>338</v>
      </c>
      <c r="O91" s="614" t="s">
        <v>119</v>
      </c>
      <c r="P91" s="615" t="s">
        <v>564</v>
      </c>
      <c r="Q91" s="614" t="s">
        <v>148</v>
      </c>
      <c r="R91" s="613">
        <v>30</v>
      </c>
    </row>
    <row r="92" spans="1:18" ht="19.5" customHeight="1" x14ac:dyDescent="0.5">
      <c r="A92" s="608">
        <v>79</v>
      </c>
      <c r="B92" s="623" t="s">
        <v>565</v>
      </c>
      <c r="C92" s="620" t="s">
        <v>261</v>
      </c>
      <c r="D92" s="887" t="s">
        <v>780</v>
      </c>
      <c r="E92" s="837" t="s">
        <v>781</v>
      </c>
      <c r="F92" s="610" t="s">
        <v>567</v>
      </c>
      <c r="G92" s="611">
        <v>3</v>
      </c>
      <c r="H92" s="611">
        <v>11</v>
      </c>
      <c r="I92" s="611">
        <f t="shared" si="1"/>
        <v>14</v>
      </c>
      <c r="J92" s="612">
        <v>81</v>
      </c>
      <c r="K92" s="612">
        <v>71</v>
      </c>
      <c r="L92" s="612">
        <v>152</v>
      </c>
      <c r="M92" s="612">
        <v>11</v>
      </c>
      <c r="N92" s="613" t="s">
        <v>332</v>
      </c>
      <c r="O92" s="614" t="s">
        <v>127</v>
      </c>
      <c r="P92" s="615" t="s">
        <v>564</v>
      </c>
      <c r="Q92" s="614" t="s">
        <v>148</v>
      </c>
      <c r="R92" s="616">
        <v>35</v>
      </c>
    </row>
    <row r="93" spans="1:18" ht="19.5" customHeight="1" x14ac:dyDescent="0.5">
      <c r="A93" s="608">
        <v>80</v>
      </c>
      <c r="B93" s="608" t="s">
        <v>568</v>
      </c>
      <c r="C93" s="609" t="s">
        <v>262</v>
      </c>
      <c r="D93" s="887" t="s">
        <v>1062</v>
      </c>
      <c r="E93" s="834" t="s">
        <v>782</v>
      </c>
      <c r="F93" s="610" t="s">
        <v>569</v>
      </c>
      <c r="G93" s="611">
        <v>0</v>
      </c>
      <c r="H93" s="611">
        <v>2</v>
      </c>
      <c r="I93" s="611">
        <f t="shared" si="1"/>
        <v>2</v>
      </c>
      <c r="J93" s="612">
        <v>6</v>
      </c>
      <c r="K93" s="612">
        <v>9</v>
      </c>
      <c r="L93" s="612">
        <v>15</v>
      </c>
      <c r="M93" s="612">
        <v>7</v>
      </c>
      <c r="N93" s="613" t="s">
        <v>338</v>
      </c>
      <c r="O93" s="614" t="s">
        <v>140</v>
      </c>
      <c r="P93" s="615" t="s">
        <v>564</v>
      </c>
      <c r="Q93" s="614" t="s">
        <v>148</v>
      </c>
      <c r="R93" s="616">
        <v>31</v>
      </c>
    </row>
    <row r="94" spans="1:18" ht="19.5" customHeight="1" x14ac:dyDescent="0.5">
      <c r="A94" s="608">
        <v>81</v>
      </c>
      <c r="B94" s="608" t="s">
        <v>570</v>
      </c>
      <c r="C94" s="609" t="s">
        <v>263</v>
      </c>
      <c r="D94" s="887" t="s">
        <v>1093</v>
      </c>
      <c r="E94" s="834"/>
      <c r="F94" s="610" t="s">
        <v>571</v>
      </c>
      <c r="G94" s="611">
        <v>2</v>
      </c>
      <c r="H94" s="611">
        <v>2</v>
      </c>
      <c r="I94" s="611">
        <f t="shared" si="1"/>
        <v>4</v>
      </c>
      <c r="J94" s="612">
        <v>23</v>
      </c>
      <c r="K94" s="612">
        <v>16</v>
      </c>
      <c r="L94" s="612">
        <v>39</v>
      </c>
      <c r="M94" s="612">
        <v>8</v>
      </c>
      <c r="N94" s="613" t="s">
        <v>338</v>
      </c>
      <c r="O94" s="614" t="s">
        <v>136</v>
      </c>
      <c r="P94" s="615" t="s">
        <v>564</v>
      </c>
      <c r="Q94" s="614" t="s">
        <v>148</v>
      </c>
      <c r="R94" s="616">
        <v>38</v>
      </c>
    </row>
    <row r="95" spans="1:18" ht="19.5" customHeight="1" x14ac:dyDescent="0.5">
      <c r="A95" s="608">
        <v>82</v>
      </c>
      <c r="B95" s="608" t="s">
        <v>572</v>
      </c>
      <c r="C95" s="609" t="s">
        <v>264</v>
      </c>
      <c r="D95" s="887" t="s">
        <v>783</v>
      </c>
      <c r="E95" s="834" t="s">
        <v>784</v>
      </c>
      <c r="F95" s="618" t="s">
        <v>573</v>
      </c>
      <c r="G95" s="611">
        <v>1</v>
      </c>
      <c r="H95" s="611">
        <v>3</v>
      </c>
      <c r="I95" s="611">
        <f t="shared" si="1"/>
        <v>4</v>
      </c>
      <c r="J95" s="612">
        <v>23</v>
      </c>
      <c r="K95" s="612">
        <v>14</v>
      </c>
      <c r="L95" s="612">
        <v>37</v>
      </c>
      <c r="M95" s="612">
        <v>8</v>
      </c>
      <c r="N95" s="613" t="s">
        <v>338</v>
      </c>
      <c r="O95" s="614" t="s">
        <v>123</v>
      </c>
      <c r="P95" s="615" t="s">
        <v>564</v>
      </c>
      <c r="Q95" s="614" t="s">
        <v>148</v>
      </c>
      <c r="R95" s="616">
        <v>31</v>
      </c>
    </row>
    <row r="96" spans="1:18" ht="19.5" customHeight="1" x14ac:dyDescent="0.5">
      <c r="A96" s="608">
        <v>83</v>
      </c>
      <c r="B96" s="625">
        <v>53010114</v>
      </c>
      <c r="C96" s="626" t="s">
        <v>265</v>
      </c>
      <c r="D96" s="894" t="s">
        <v>574</v>
      </c>
      <c r="E96" s="843" t="s">
        <v>575</v>
      </c>
      <c r="F96" s="618" t="s">
        <v>576</v>
      </c>
      <c r="G96" s="611">
        <v>0</v>
      </c>
      <c r="H96" s="611">
        <v>5</v>
      </c>
      <c r="I96" s="611">
        <f t="shared" si="1"/>
        <v>5</v>
      </c>
      <c r="J96" s="612">
        <v>33</v>
      </c>
      <c r="K96" s="612">
        <v>35</v>
      </c>
      <c r="L96" s="612">
        <v>68</v>
      </c>
      <c r="M96" s="612">
        <v>8</v>
      </c>
      <c r="N96" s="613" t="s">
        <v>338</v>
      </c>
      <c r="O96" s="614" t="s">
        <v>123</v>
      </c>
      <c r="P96" s="615" t="s">
        <v>577</v>
      </c>
      <c r="Q96" s="614" t="s">
        <v>146</v>
      </c>
      <c r="R96" s="613">
        <v>42</v>
      </c>
    </row>
    <row r="97" spans="1:18" ht="19.5" customHeight="1" x14ac:dyDescent="0.5">
      <c r="A97" s="608">
        <v>84</v>
      </c>
      <c r="B97" s="608" t="s">
        <v>578</v>
      </c>
      <c r="C97" s="609" t="s">
        <v>266</v>
      </c>
      <c r="D97" s="887" t="s">
        <v>584</v>
      </c>
      <c r="E97" s="825" t="s">
        <v>1063</v>
      </c>
      <c r="F97" s="610" t="s">
        <v>579</v>
      </c>
      <c r="G97" s="611">
        <v>4</v>
      </c>
      <c r="H97" s="611">
        <v>11</v>
      </c>
      <c r="I97" s="611">
        <f t="shared" si="1"/>
        <v>15</v>
      </c>
      <c r="J97" s="612">
        <v>154</v>
      </c>
      <c r="K97" s="612">
        <v>140</v>
      </c>
      <c r="L97" s="612">
        <v>294</v>
      </c>
      <c r="M97" s="612">
        <v>11</v>
      </c>
      <c r="N97" s="613" t="s">
        <v>332</v>
      </c>
      <c r="O97" s="614" t="s">
        <v>124</v>
      </c>
      <c r="P97" s="615" t="s">
        <v>577</v>
      </c>
      <c r="Q97" s="614" t="s">
        <v>146</v>
      </c>
      <c r="R97" s="613">
        <v>48</v>
      </c>
    </row>
    <row r="98" spans="1:18" ht="19.5" customHeight="1" x14ac:dyDescent="0.5">
      <c r="A98" s="608">
        <v>85</v>
      </c>
      <c r="B98" s="608" t="s">
        <v>580</v>
      </c>
      <c r="C98" s="609" t="s">
        <v>267</v>
      </c>
      <c r="D98" s="887" t="s">
        <v>581</v>
      </c>
      <c r="E98" s="825" t="s">
        <v>582</v>
      </c>
      <c r="F98" s="610" t="s">
        <v>583</v>
      </c>
      <c r="G98" s="611">
        <v>2</v>
      </c>
      <c r="H98" s="611">
        <v>8</v>
      </c>
      <c r="I98" s="611">
        <f t="shared" si="1"/>
        <v>10</v>
      </c>
      <c r="J98" s="612">
        <v>71</v>
      </c>
      <c r="K98" s="612">
        <v>66</v>
      </c>
      <c r="L98" s="612">
        <v>137</v>
      </c>
      <c r="M98" s="612">
        <v>8</v>
      </c>
      <c r="N98" s="613" t="s">
        <v>338</v>
      </c>
      <c r="O98" s="614" t="s">
        <v>140</v>
      </c>
      <c r="P98" s="615" t="s">
        <v>577</v>
      </c>
      <c r="Q98" s="614" t="s">
        <v>146</v>
      </c>
      <c r="R98" s="613">
        <v>48</v>
      </c>
    </row>
    <row r="99" spans="1:18" ht="19.5" customHeight="1" x14ac:dyDescent="0.5">
      <c r="A99" s="608">
        <v>86</v>
      </c>
      <c r="B99" s="625">
        <v>53010117</v>
      </c>
      <c r="C99" s="626" t="s">
        <v>268</v>
      </c>
      <c r="D99" s="889" t="s">
        <v>641</v>
      </c>
      <c r="E99" s="834" t="s">
        <v>802</v>
      </c>
      <c r="F99" s="610" t="s">
        <v>585</v>
      </c>
      <c r="G99" s="611">
        <v>3</v>
      </c>
      <c r="H99" s="611">
        <v>11</v>
      </c>
      <c r="I99" s="611">
        <f t="shared" si="1"/>
        <v>14</v>
      </c>
      <c r="J99" s="612">
        <v>85</v>
      </c>
      <c r="K99" s="612">
        <v>74</v>
      </c>
      <c r="L99" s="612">
        <v>159</v>
      </c>
      <c r="M99" s="612">
        <v>11</v>
      </c>
      <c r="N99" s="613" t="s">
        <v>332</v>
      </c>
      <c r="O99" s="614" t="s">
        <v>119</v>
      </c>
      <c r="P99" s="615" t="s">
        <v>577</v>
      </c>
      <c r="Q99" s="614" t="s">
        <v>146</v>
      </c>
      <c r="R99" s="613">
        <v>43</v>
      </c>
    </row>
    <row r="100" spans="1:18" ht="19.5" customHeight="1" x14ac:dyDescent="0.5">
      <c r="A100" s="608">
        <v>87</v>
      </c>
      <c r="B100" s="608" t="s">
        <v>586</v>
      </c>
      <c r="C100" s="609" t="s">
        <v>269</v>
      </c>
      <c r="D100" s="896" t="s">
        <v>1064</v>
      </c>
      <c r="E100" s="825" t="s">
        <v>1065</v>
      </c>
      <c r="F100" s="610" t="s">
        <v>587</v>
      </c>
      <c r="G100" s="611">
        <v>2</v>
      </c>
      <c r="H100" s="611">
        <v>3</v>
      </c>
      <c r="I100" s="611">
        <f t="shared" si="1"/>
        <v>5</v>
      </c>
      <c r="J100" s="612">
        <v>36</v>
      </c>
      <c r="K100" s="612">
        <v>26</v>
      </c>
      <c r="L100" s="612">
        <v>62</v>
      </c>
      <c r="M100" s="612">
        <v>8</v>
      </c>
      <c r="N100" s="613" t="s">
        <v>338</v>
      </c>
      <c r="O100" s="614" t="s">
        <v>152</v>
      </c>
      <c r="P100" s="615" t="s">
        <v>588</v>
      </c>
      <c r="Q100" s="614" t="s">
        <v>146</v>
      </c>
      <c r="R100" s="613">
        <v>60</v>
      </c>
    </row>
    <row r="101" spans="1:18" ht="19.5" customHeight="1" x14ac:dyDescent="0.5">
      <c r="A101" s="608">
        <v>88</v>
      </c>
      <c r="B101" s="623" t="s">
        <v>589</v>
      </c>
      <c r="C101" s="620" t="s">
        <v>270</v>
      </c>
      <c r="D101" s="887" t="s">
        <v>1066</v>
      </c>
      <c r="E101" s="837" t="s">
        <v>785</v>
      </c>
      <c r="F101" s="619" t="s">
        <v>590</v>
      </c>
      <c r="G101" s="611">
        <v>0</v>
      </c>
      <c r="H101" s="611">
        <v>4</v>
      </c>
      <c r="I101" s="611">
        <f t="shared" si="1"/>
        <v>4</v>
      </c>
      <c r="J101" s="612">
        <v>33</v>
      </c>
      <c r="K101" s="612">
        <v>36</v>
      </c>
      <c r="L101" s="612">
        <v>69</v>
      </c>
      <c r="M101" s="612">
        <v>8</v>
      </c>
      <c r="N101" s="613" t="s">
        <v>338</v>
      </c>
      <c r="O101" s="614" t="s">
        <v>150</v>
      </c>
      <c r="P101" s="615" t="s">
        <v>588</v>
      </c>
      <c r="Q101" s="614" t="s">
        <v>146</v>
      </c>
      <c r="R101" s="613">
        <v>61</v>
      </c>
    </row>
    <row r="102" spans="1:18" ht="19.5" customHeight="1" x14ac:dyDescent="0.5">
      <c r="A102" s="608">
        <v>89</v>
      </c>
      <c r="B102" s="608" t="s">
        <v>591</v>
      </c>
      <c r="C102" s="627" t="s">
        <v>271</v>
      </c>
      <c r="D102" s="887" t="s">
        <v>950</v>
      </c>
      <c r="E102" s="834" t="s">
        <v>949</v>
      </c>
      <c r="F102" s="618" t="s">
        <v>594</v>
      </c>
      <c r="G102" s="611">
        <v>10</v>
      </c>
      <c r="H102" s="611">
        <v>18</v>
      </c>
      <c r="I102" s="611">
        <f t="shared" si="1"/>
        <v>28</v>
      </c>
      <c r="J102" s="612">
        <v>277</v>
      </c>
      <c r="K102" s="612">
        <v>256</v>
      </c>
      <c r="L102" s="612">
        <v>533</v>
      </c>
      <c r="M102" s="612">
        <v>26</v>
      </c>
      <c r="N102" s="613" t="s">
        <v>595</v>
      </c>
      <c r="O102" s="614" t="s">
        <v>140</v>
      </c>
      <c r="P102" s="615" t="s">
        <v>588</v>
      </c>
      <c r="Q102" s="614" t="s">
        <v>146</v>
      </c>
      <c r="R102" s="613">
        <v>65</v>
      </c>
    </row>
    <row r="103" spans="1:18" ht="19.5" customHeight="1" x14ac:dyDescent="0.5">
      <c r="A103" s="608">
        <v>90</v>
      </c>
      <c r="B103" s="623" t="s">
        <v>596</v>
      </c>
      <c r="C103" s="620" t="s">
        <v>272</v>
      </c>
      <c r="D103" s="887" t="s">
        <v>786</v>
      </c>
      <c r="E103" s="834" t="s">
        <v>787</v>
      </c>
      <c r="F103" s="610" t="s">
        <v>597</v>
      </c>
      <c r="G103" s="611">
        <v>0</v>
      </c>
      <c r="H103" s="611">
        <v>5</v>
      </c>
      <c r="I103" s="611">
        <f t="shared" si="1"/>
        <v>5</v>
      </c>
      <c r="J103" s="612">
        <v>39</v>
      </c>
      <c r="K103" s="612">
        <v>43</v>
      </c>
      <c r="L103" s="612">
        <v>82</v>
      </c>
      <c r="M103" s="612">
        <v>8</v>
      </c>
      <c r="N103" s="613" t="s">
        <v>338</v>
      </c>
      <c r="O103" s="614" t="s">
        <v>119</v>
      </c>
      <c r="P103" s="615" t="s">
        <v>176</v>
      </c>
      <c r="Q103" s="614" t="s">
        <v>146</v>
      </c>
      <c r="R103" s="613">
        <v>50</v>
      </c>
    </row>
    <row r="104" spans="1:18" ht="19.5" customHeight="1" x14ac:dyDescent="0.5">
      <c r="A104" s="608">
        <v>91</v>
      </c>
      <c r="B104" s="623" t="s">
        <v>598</v>
      </c>
      <c r="C104" s="620" t="s">
        <v>273</v>
      </c>
      <c r="D104" s="887" t="s">
        <v>1067</v>
      </c>
      <c r="E104" s="834" t="s">
        <v>788</v>
      </c>
      <c r="F104" s="619" t="s">
        <v>599</v>
      </c>
      <c r="G104" s="611">
        <v>1</v>
      </c>
      <c r="H104" s="611">
        <v>2</v>
      </c>
      <c r="I104" s="611">
        <f t="shared" si="1"/>
        <v>3</v>
      </c>
      <c r="J104" s="612">
        <v>34</v>
      </c>
      <c r="K104" s="612">
        <v>21</v>
      </c>
      <c r="L104" s="612">
        <v>55</v>
      </c>
      <c r="M104" s="612">
        <v>8</v>
      </c>
      <c r="N104" s="613" t="s">
        <v>338</v>
      </c>
      <c r="O104" s="614" t="s">
        <v>127</v>
      </c>
      <c r="P104" s="615" t="s">
        <v>176</v>
      </c>
      <c r="Q104" s="614" t="s">
        <v>146</v>
      </c>
      <c r="R104" s="616">
        <v>45</v>
      </c>
    </row>
    <row r="105" spans="1:18" ht="19.5" customHeight="1" x14ac:dyDescent="0.5">
      <c r="A105" s="608">
        <v>92</v>
      </c>
      <c r="B105" s="623" t="s">
        <v>600</v>
      </c>
      <c r="C105" s="620" t="s">
        <v>24</v>
      </c>
      <c r="D105" s="887" t="s">
        <v>1068</v>
      </c>
      <c r="E105" s="837" t="s">
        <v>789</v>
      </c>
      <c r="F105" s="610" t="s">
        <v>602</v>
      </c>
      <c r="G105" s="611">
        <v>0</v>
      </c>
      <c r="H105" s="611">
        <v>2</v>
      </c>
      <c r="I105" s="611">
        <f t="shared" si="1"/>
        <v>2</v>
      </c>
      <c r="J105" s="612">
        <v>14</v>
      </c>
      <c r="K105" s="612">
        <v>16</v>
      </c>
      <c r="L105" s="612">
        <v>30</v>
      </c>
      <c r="M105" s="612">
        <v>8</v>
      </c>
      <c r="N105" s="613" t="s">
        <v>338</v>
      </c>
      <c r="O105" s="614" t="s">
        <v>150</v>
      </c>
      <c r="P105" s="615" t="s">
        <v>176</v>
      </c>
      <c r="Q105" s="614" t="s">
        <v>146</v>
      </c>
      <c r="R105" s="613">
        <v>47</v>
      </c>
    </row>
    <row r="106" spans="1:18" ht="19.5" customHeight="1" x14ac:dyDescent="0.5">
      <c r="A106" s="608">
        <v>93</v>
      </c>
      <c r="B106" s="608" t="s">
        <v>604</v>
      </c>
      <c r="C106" s="609" t="s">
        <v>274</v>
      </c>
      <c r="D106" s="887" t="s">
        <v>592</v>
      </c>
      <c r="E106" s="834" t="s">
        <v>593</v>
      </c>
      <c r="F106" s="610" t="s">
        <v>605</v>
      </c>
      <c r="G106" s="611">
        <v>10</v>
      </c>
      <c r="H106" s="611">
        <v>32</v>
      </c>
      <c r="I106" s="611">
        <f t="shared" si="1"/>
        <v>42</v>
      </c>
      <c r="J106" s="612">
        <v>513</v>
      </c>
      <c r="K106" s="612">
        <v>497</v>
      </c>
      <c r="L106" s="612">
        <v>1010</v>
      </c>
      <c r="M106" s="612">
        <v>30</v>
      </c>
      <c r="N106" s="613" t="s">
        <v>338</v>
      </c>
      <c r="O106" s="614" t="s">
        <v>152</v>
      </c>
      <c r="P106" s="615" t="s">
        <v>176</v>
      </c>
      <c r="Q106" s="614" t="s">
        <v>146</v>
      </c>
      <c r="R106" s="613">
        <v>50</v>
      </c>
    </row>
    <row r="107" spans="1:18" ht="19.5" customHeight="1" x14ac:dyDescent="0.5">
      <c r="A107" s="608">
        <v>94</v>
      </c>
      <c r="B107" s="623" t="s">
        <v>606</v>
      </c>
      <c r="C107" s="620" t="s">
        <v>275</v>
      </c>
      <c r="D107" s="887" t="s">
        <v>1094</v>
      </c>
      <c r="E107" s="837" t="s">
        <v>790</v>
      </c>
      <c r="F107" s="610" t="s">
        <v>607</v>
      </c>
      <c r="G107" s="611">
        <v>3</v>
      </c>
      <c r="H107" s="611">
        <v>8</v>
      </c>
      <c r="I107" s="611">
        <f t="shared" si="1"/>
        <v>11</v>
      </c>
      <c r="J107" s="612">
        <v>73</v>
      </c>
      <c r="K107" s="612">
        <v>71</v>
      </c>
      <c r="L107" s="612">
        <v>144</v>
      </c>
      <c r="M107" s="612">
        <v>8</v>
      </c>
      <c r="N107" s="613" t="s">
        <v>338</v>
      </c>
      <c r="O107" s="614" t="s">
        <v>119</v>
      </c>
      <c r="P107" s="615" t="s">
        <v>608</v>
      </c>
      <c r="Q107" s="614" t="s">
        <v>146</v>
      </c>
      <c r="R107" s="616">
        <v>55</v>
      </c>
    </row>
    <row r="108" spans="1:18" ht="19.5" customHeight="1" x14ac:dyDescent="0.5">
      <c r="A108" s="608">
        <v>95</v>
      </c>
      <c r="B108" s="623" t="s">
        <v>609</v>
      </c>
      <c r="C108" s="620" t="s">
        <v>276</v>
      </c>
      <c r="D108" s="897" t="s">
        <v>622</v>
      </c>
      <c r="E108" s="835" t="s">
        <v>793</v>
      </c>
      <c r="F108" s="619" t="s">
        <v>610</v>
      </c>
      <c r="G108" s="611">
        <v>2</v>
      </c>
      <c r="H108" s="611">
        <v>4</v>
      </c>
      <c r="I108" s="611">
        <f t="shared" si="1"/>
        <v>6</v>
      </c>
      <c r="J108" s="612">
        <v>42</v>
      </c>
      <c r="K108" s="612">
        <v>45</v>
      </c>
      <c r="L108" s="612">
        <v>87</v>
      </c>
      <c r="M108" s="612">
        <v>9</v>
      </c>
      <c r="N108" s="613" t="s">
        <v>345</v>
      </c>
      <c r="O108" s="614" t="s">
        <v>136</v>
      </c>
      <c r="P108" s="615" t="s">
        <v>608</v>
      </c>
      <c r="Q108" s="614" t="s">
        <v>146</v>
      </c>
      <c r="R108" s="616">
        <v>60</v>
      </c>
    </row>
    <row r="109" spans="1:18" ht="19.5" customHeight="1" x14ac:dyDescent="0.5">
      <c r="A109" s="608">
        <v>96</v>
      </c>
      <c r="B109" s="608" t="s">
        <v>611</v>
      </c>
      <c r="C109" s="609" t="s">
        <v>277</v>
      </c>
      <c r="D109" s="887" t="s">
        <v>791</v>
      </c>
      <c r="E109" s="837" t="s">
        <v>1069</v>
      </c>
      <c r="F109" s="619" t="s">
        <v>613</v>
      </c>
      <c r="G109" s="611">
        <v>2</v>
      </c>
      <c r="H109" s="611">
        <v>2</v>
      </c>
      <c r="I109" s="611">
        <f t="shared" si="1"/>
        <v>4</v>
      </c>
      <c r="J109" s="612">
        <v>46</v>
      </c>
      <c r="K109" s="612">
        <v>29</v>
      </c>
      <c r="L109" s="612">
        <v>75</v>
      </c>
      <c r="M109" s="612">
        <v>8</v>
      </c>
      <c r="N109" s="613" t="s">
        <v>338</v>
      </c>
      <c r="O109" s="614" t="s">
        <v>127</v>
      </c>
      <c r="P109" s="615" t="s">
        <v>608</v>
      </c>
      <c r="Q109" s="614" t="s">
        <v>146</v>
      </c>
      <c r="R109" s="616">
        <v>77</v>
      </c>
    </row>
    <row r="110" spans="1:18" ht="19.5" customHeight="1" x14ac:dyDescent="0.5">
      <c r="A110" s="608">
        <v>97</v>
      </c>
      <c r="B110" s="623" t="s">
        <v>614</v>
      </c>
      <c r="C110" s="620" t="s">
        <v>26</v>
      </c>
      <c r="D110" s="887" t="s">
        <v>1070</v>
      </c>
      <c r="E110" s="834" t="s">
        <v>792</v>
      </c>
      <c r="F110" s="617" t="s">
        <v>615</v>
      </c>
      <c r="G110" s="611">
        <v>1</v>
      </c>
      <c r="H110" s="611">
        <v>4</v>
      </c>
      <c r="I110" s="611">
        <f t="shared" si="1"/>
        <v>5</v>
      </c>
      <c r="J110" s="612">
        <v>46</v>
      </c>
      <c r="K110" s="612">
        <v>42</v>
      </c>
      <c r="L110" s="612">
        <v>88</v>
      </c>
      <c r="M110" s="612">
        <v>8</v>
      </c>
      <c r="N110" s="613" t="s">
        <v>338</v>
      </c>
      <c r="O110" s="614" t="s">
        <v>140</v>
      </c>
      <c r="P110" s="615" t="s">
        <v>26</v>
      </c>
      <c r="Q110" s="614" t="s">
        <v>148</v>
      </c>
      <c r="R110" s="616">
        <v>35</v>
      </c>
    </row>
    <row r="111" spans="1:18" ht="19.5" customHeight="1" x14ac:dyDescent="0.5">
      <c r="A111" s="608">
        <v>98</v>
      </c>
      <c r="B111" s="608" t="s">
        <v>616</v>
      </c>
      <c r="C111" s="609" t="s">
        <v>27</v>
      </c>
      <c r="D111" s="887" t="s">
        <v>617</v>
      </c>
      <c r="E111" s="825" t="s">
        <v>1071</v>
      </c>
      <c r="F111" s="610" t="s">
        <v>618</v>
      </c>
      <c r="G111" s="611">
        <v>6</v>
      </c>
      <c r="H111" s="611">
        <v>7</v>
      </c>
      <c r="I111" s="611">
        <f t="shared" si="1"/>
        <v>13</v>
      </c>
      <c r="J111" s="612">
        <v>138</v>
      </c>
      <c r="K111" s="612">
        <v>71</v>
      </c>
      <c r="L111" s="612">
        <v>209</v>
      </c>
      <c r="M111" s="612">
        <v>11</v>
      </c>
      <c r="N111" s="613" t="s">
        <v>332</v>
      </c>
      <c r="O111" s="614" t="s">
        <v>152</v>
      </c>
      <c r="P111" s="615" t="s">
        <v>26</v>
      </c>
      <c r="Q111" s="614" t="s">
        <v>148</v>
      </c>
      <c r="R111" s="613">
        <v>40</v>
      </c>
    </row>
    <row r="112" spans="1:18" ht="19.5" customHeight="1" x14ac:dyDescent="0.5">
      <c r="A112" s="608">
        <v>99</v>
      </c>
      <c r="B112" s="608" t="s">
        <v>619</v>
      </c>
      <c r="C112" s="609" t="s">
        <v>278</v>
      </c>
      <c r="D112" s="887" t="s">
        <v>1072</v>
      </c>
      <c r="E112" s="835" t="s">
        <v>1073</v>
      </c>
      <c r="F112" s="610" t="s">
        <v>620</v>
      </c>
      <c r="G112" s="611">
        <v>1</v>
      </c>
      <c r="H112" s="611">
        <v>1</v>
      </c>
      <c r="I112" s="611">
        <f t="shared" si="1"/>
        <v>2</v>
      </c>
      <c r="J112" s="612">
        <v>16</v>
      </c>
      <c r="K112" s="612">
        <v>9</v>
      </c>
      <c r="L112" s="612">
        <v>25</v>
      </c>
      <c r="M112" s="612">
        <v>7</v>
      </c>
      <c r="N112" s="613" t="s">
        <v>338</v>
      </c>
      <c r="O112" s="614" t="s">
        <v>119</v>
      </c>
      <c r="P112" s="615" t="s">
        <v>26</v>
      </c>
      <c r="Q112" s="614" t="s">
        <v>148</v>
      </c>
      <c r="R112" s="613">
        <v>30</v>
      </c>
    </row>
    <row r="113" spans="1:18" ht="19.5" customHeight="1" x14ac:dyDescent="0.5">
      <c r="A113" s="608">
        <v>100</v>
      </c>
      <c r="B113" s="623" t="s">
        <v>621</v>
      </c>
      <c r="C113" s="620" t="s">
        <v>279</v>
      </c>
      <c r="D113" s="844" t="s">
        <v>1095</v>
      </c>
      <c r="E113" s="837"/>
      <c r="F113" s="610" t="s">
        <v>623</v>
      </c>
      <c r="G113" s="611">
        <v>1</v>
      </c>
      <c r="H113" s="611">
        <v>3</v>
      </c>
      <c r="I113" s="611">
        <f t="shared" si="1"/>
        <v>4</v>
      </c>
      <c r="J113" s="612">
        <v>21</v>
      </c>
      <c r="K113" s="612">
        <v>22</v>
      </c>
      <c r="L113" s="612">
        <v>43</v>
      </c>
      <c r="M113" s="612">
        <v>8</v>
      </c>
      <c r="N113" s="613" t="s">
        <v>338</v>
      </c>
      <c r="O113" s="614" t="s">
        <v>150</v>
      </c>
      <c r="P113" s="615" t="s">
        <v>624</v>
      </c>
      <c r="Q113" s="614" t="s">
        <v>146</v>
      </c>
      <c r="R113" s="613">
        <v>50</v>
      </c>
    </row>
    <row r="114" spans="1:18" ht="19.5" customHeight="1" x14ac:dyDescent="0.5">
      <c r="A114" s="608">
        <v>101</v>
      </c>
      <c r="B114" s="608" t="s">
        <v>625</v>
      </c>
      <c r="C114" s="609" t="s">
        <v>280</v>
      </c>
      <c r="D114" s="887" t="s">
        <v>794</v>
      </c>
      <c r="E114" s="834" t="s">
        <v>795</v>
      </c>
      <c r="F114" s="617" t="s">
        <v>626</v>
      </c>
      <c r="G114" s="611">
        <v>2</v>
      </c>
      <c r="H114" s="611">
        <v>2</v>
      </c>
      <c r="I114" s="611">
        <f t="shared" si="1"/>
        <v>4</v>
      </c>
      <c r="J114" s="612">
        <v>34</v>
      </c>
      <c r="K114" s="612">
        <v>18</v>
      </c>
      <c r="L114" s="612">
        <v>52</v>
      </c>
      <c r="M114" s="612">
        <v>8</v>
      </c>
      <c r="N114" s="613" t="s">
        <v>338</v>
      </c>
      <c r="O114" s="614" t="s">
        <v>140</v>
      </c>
      <c r="P114" s="615" t="s">
        <v>624</v>
      </c>
      <c r="Q114" s="614" t="s">
        <v>146</v>
      </c>
      <c r="R114" s="613">
        <v>60</v>
      </c>
    </row>
    <row r="115" spans="1:18" ht="19.5" customHeight="1" x14ac:dyDescent="0.5">
      <c r="A115" s="608">
        <v>102</v>
      </c>
      <c r="B115" s="623" t="s">
        <v>627</v>
      </c>
      <c r="C115" s="620" t="s">
        <v>281</v>
      </c>
      <c r="D115" s="887" t="s">
        <v>1074</v>
      </c>
      <c r="E115" s="835" t="s">
        <v>1075</v>
      </c>
      <c r="F115" s="610" t="s">
        <v>628</v>
      </c>
      <c r="G115" s="611">
        <v>2</v>
      </c>
      <c r="H115" s="611">
        <v>1</v>
      </c>
      <c r="I115" s="611">
        <f t="shared" si="1"/>
        <v>3</v>
      </c>
      <c r="J115" s="612">
        <v>29</v>
      </c>
      <c r="K115" s="612">
        <v>19</v>
      </c>
      <c r="L115" s="612">
        <v>48</v>
      </c>
      <c r="M115" s="612">
        <v>9</v>
      </c>
      <c r="N115" s="613" t="s">
        <v>345</v>
      </c>
      <c r="O115" s="614" t="s">
        <v>119</v>
      </c>
      <c r="P115" s="615" t="s">
        <v>624</v>
      </c>
      <c r="Q115" s="614" t="s">
        <v>146</v>
      </c>
      <c r="R115" s="616">
        <v>55</v>
      </c>
    </row>
    <row r="116" spans="1:18" ht="19.5" customHeight="1" x14ac:dyDescent="0.5">
      <c r="A116" s="608">
        <v>103</v>
      </c>
      <c r="B116" s="608" t="s">
        <v>629</v>
      </c>
      <c r="C116" s="609" t="s">
        <v>282</v>
      </c>
      <c r="D116" s="887" t="s">
        <v>796</v>
      </c>
      <c r="E116" s="834" t="s">
        <v>797</v>
      </c>
      <c r="F116" s="610" t="s">
        <v>630</v>
      </c>
      <c r="G116" s="611">
        <v>2</v>
      </c>
      <c r="H116" s="611">
        <v>5</v>
      </c>
      <c r="I116" s="611">
        <f t="shared" si="1"/>
        <v>7</v>
      </c>
      <c r="J116" s="612">
        <v>53</v>
      </c>
      <c r="K116" s="612">
        <v>55</v>
      </c>
      <c r="L116" s="612">
        <v>108</v>
      </c>
      <c r="M116" s="612">
        <v>8</v>
      </c>
      <c r="N116" s="613" t="s">
        <v>338</v>
      </c>
      <c r="O116" s="614" t="s">
        <v>124</v>
      </c>
      <c r="P116" s="615" t="s">
        <v>624</v>
      </c>
      <c r="Q116" s="614" t="s">
        <v>146</v>
      </c>
      <c r="R116" s="616">
        <v>50</v>
      </c>
    </row>
    <row r="117" spans="1:18" ht="19.5" customHeight="1" x14ac:dyDescent="0.5">
      <c r="A117" s="608">
        <v>104</v>
      </c>
      <c r="B117" s="608" t="s">
        <v>631</v>
      </c>
      <c r="C117" s="609" t="s">
        <v>283</v>
      </c>
      <c r="D117" s="887" t="s">
        <v>798</v>
      </c>
      <c r="E117" s="834" t="s">
        <v>799</v>
      </c>
      <c r="F117" s="610" t="s">
        <v>632</v>
      </c>
      <c r="G117" s="611">
        <v>3</v>
      </c>
      <c r="H117" s="611">
        <v>6</v>
      </c>
      <c r="I117" s="611">
        <f t="shared" si="1"/>
        <v>9</v>
      </c>
      <c r="J117" s="612">
        <v>57</v>
      </c>
      <c r="K117" s="612">
        <v>58</v>
      </c>
      <c r="L117" s="612">
        <v>115</v>
      </c>
      <c r="M117" s="612">
        <v>8</v>
      </c>
      <c r="N117" s="613" t="s">
        <v>338</v>
      </c>
      <c r="O117" s="614" t="s">
        <v>150</v>
      </c>
      <c r="P117" s="615" t="s">
        <v>633</v>
      </c>
      <c r="Q117" s="614" t="s">
        <v>146</v>
      </c>
      <c r="R117" s="616">
        <v>67</v>
      </c>
    </row>
    <row r="118" spans="1:18" ht="19.5" customHeight="1" x14ac:dyDescent="0.5">
      <c r="A118" s="608">
        <v>105</v>
      </c>
      <c r="B118" s="608" t="s">
        <v>634</v>
      </c>
      <c r="C118" s="609" t="s">
        <v>284</v>
      </c>
      <c r="D118" s="887" t="s">
        <v>635</v>
      </c>
      <c r="E118" s="825" t="s">
        <v>636</v>
      </c>
      <c r="F118" s="610" t="s">
        <v>637</v>
      </c>
      <c r="G118" s="611">
        <v>1</v>
      </c>
      <c r="H118" s="611">
        <v>13</v>
      </c>
      <c r="I118" s="611">
        <f t="shared" si="1"/>
        <v>14</v>
      </c>
      <c r="J118" s="612">
        <v>102</v>
      </c>
      <c r="K118" s="612">
        <v>92</v>
      </c>
      <c r="L118" s="612">
        <v>194</v>
      </c>
      <c r="M118" s="612">
        <v>12</v>
      </c>
      <c r="N118" s="613" t="s">
        <v>342</v>
      </c>
      <c r="O118" s="614" t="s">
        <v>152</v>
      </c>
      <c r="P118" s="615" t="s">
        <v>633</v>
      </c>
      <c r="Q118" s="614" t="s">
        <v>146</v>
      </c>
      <c r="R118" s="616">
        <v>65</v>
      </c>
    </row>
    <row r="119" spans="1:18" ht="19.5" customHeight="1" x14ac:dyDescent="0.5">
      <c r="A119" s="608">
        <v>106</v>
      </c>
      <c r="B119" s="608" t="s">
        <v>638</v>
      </c>
      <c r="C119" s="609" t="s">
        <v>285</v>
      </c>
      <c r="D119" s="889" t="s">
        <v>800</v>
      </c>
      <c r="E119" s="834" t="s">
        <v>801</v>
      </c>
      <c r="F119" s="610" t="s">
        <v>639</v>
      </c>
      <c r="G119" s="611">
        <v>2</v>
      </c>
      <c r="H119" s="611">
        <v>2</v>
      </c>
      <c r="I119" s="611">
        <f t="shared" si="1"/>
        <v>4</v>
      </c>
      <c r="J119" s="612">
        <v>21</v>
      </c>
      <c r="K119" s="612">
        <v>16</v>
      </c>
      <c r="L119" s="612">
        <v>37</v>
      </c>
      <c r="M119" s="612">
        <v>9</v>
      </c>
      <c r="N119" s="613" t="s">
        <v>345</v>
      </c>
      <c r="O119" s="614" t="s">
        <v>140</v>
      </c>
      <c r="P119" s="615" t="s">
        <v>633</v>
      </c>
      <c r="Q119" s="614" t="s">
        <v>146</v>
      </c>
      <c r="R119" s="616">
        <v>68</v>
      </c>
    </row>
    <row r="120" spans="1:18" ht="19.5" customHeight="1" x14ac:dyDescent="0.5">
      <c r="A120" s="608">
        <v>107</v>
      </c>
      <c r="B120" s="608" t="s">
        <v>640</v>
      </c>
      <c r="C120" s="609" t="s">
        <v>286</v>
      </c>
      <c r="D120" s="889" t="s">
        <v>1096</v>
      </c>
      <c r="E120" s="834"/>
      <c r="F120" s="610" t="s">
        <v>642</v>
      </c>
      <c r="G120" s="611">
        <v>0</v>
      </c>
      <c r="H120" s="611">
        <v>4</v>
      </c>
      <c r="I120" s="611">
        <f t="shared" si="1"/>
        <v>4</v>
      </c>
      <c r="J120" s="612">
        <v>20</v>
      </c>
      <c r="K120" s="612">
        <v>31</v>
      </c>
      <c r="L120" s="612">
        <v>51</v>
      </c>
      <c r="M120" s="612">
        <v>9</v>
      </c>
      <c r="N120" s="613" t="s">
        <v>345</v>
      </c>
      <c r="O120" s="614" t="s">
        <v>119</v>
      </c>
      <c r="P120" s="615" t="s">
        <v>633</v>
      </c>
      <c r="Q120" s="614" t="s">
        <v>146</v>
      </c>
      <c r="R120" s="613">
        <v>55</v>
      </c>
    </row>
    <row r="121" spans="1:18" ht="19.5" customHeight="1" x14ac:dyDescent="0.5">
      <c r="A121" s="608">
        <v>108</v>
      </c>
      <c r="B121" s="608" t="s">
        <v>643</v>
      </c>
      <c r="C121" s="609" t="s">
        <v>287</v>
      </c>
      <c r="D121" s="887" t="s">
        <v>1076</v>
      </c>
      <c r="E121" s="834" t="s">
        <v>803</v>
      </c>
      <c r="F121" s="610" t="s">
        <v>644</v>
      </c>
      <c r="G121" s="611">
        <v>1</v>
      </c>
      <c r="H121" s="611">
        <v>2</v>
      </c>
      <c r="I121" s="611">
        <f t="shared" si="1"/>
        <v>3</v>
      </c>
      <c r="J121" s="612">
        <v>18</v>
      </c>
      <c r="K121" s="612">
        <v>18</v>
      </c>
      <c r="L121" s="612">
        <v>36</v>
      </c>
      <c r="M121" s="612">
        <v>9</v>
      </c>
      <c r="N121" s="613" t="s">
        <v>345</v>
      </c>
      <c r="O121" s="614" t="s">
        <v>127</v>
      </c>
      <c r="P121" s="615" t="s">
        <v>633</v>
      </c>
      <c r="Q121" s="614" t="s">
        <v>146</v>
      </c>
      <c r="R121" s="613">
        <v>72</v>
      </c>
    </row>
    <row r="122" spans="1:18" ht="19.5" customHeight="1" x14ac:dyDescent="0.5">
      <c r="A122" s="608">
        <v>109</v>
      </c>
      <c r="B122" s="608" t="s">
        <v>645</v>
      </c>
      <c r="C122" s="609" t="s">
        <v>288</v>
      </c>
      <c r="D122" s="887" t="s">
        <v>804</v>
      </c>
      <c r="E122" s="834" t="s">
        <v>805</v>
      </c>
      <c r="F122" s="610" t="s">
        <v>646</v>
      </c>
      <c r="G122" s="611">
        <v>1</v>
      </c>
      <c r="H122" s="611">
        <v>3</v>
      </c>
      <c r="I122" s="611">
        <f t="shared" si="1"/>
        <v>4</v>
      </c>
      <c r="J122" s="612">
        <v>15</v>
      </c>
      <c r="K122" s="612">
        <v>29</v>
      </c>
      <c r="L122" s="612">
        <v>44</v>
      </c>
      <c r="M122" s="612">
        <v>8</v>
      </c>
      <c r="N122" s="613" t="s">
        <v>338</v>
      </c>
      <c r="O122" s="614" t="s">
        <v>152</v>
      </c>
      <c r="P122" s="615" t="s">
        <v>32</v>
      </c>
      <c r="Q122" s="614" t="s">
        <v>146</v>
      </c>
      <c r="R122" s="616">
        <v>36</v>
      </c>
    </row>
    <row r="123" spans="1:18" ht="19.5" customHeight="1" x14ac:dyDescent="0.5">
      <c r="A123" s="608">
        <v>110</v>
      </c>
      <c r="B123" s="608" t="s">
        <v>647</v>
      </c>
      <c r="C123" s="609" t="s">
        <v>30</v>
      </c>
      <c r="D123" s="889" t="s">
        <v>1097</v>
      </c>
      <c r="E123" s="834"/>
      <c r="F123" s="610" t="s">
        <v>648</v>
      </c>
      <c r="G123" s="611">
        <v>0</v>
      </c>
      <c r="H123" s="611">
        <v>4</v>
      </c>
      <c r="I123" s="611">
        <f t="shared" si="1"/>
        <v>4</v>
      </c>
      <c r="J123" s="612">
        <v>26</v>
      </c>
      <c r="K123" s="612">
        <v>20</v>
      </c>
      <c r="L123" s="612">
        <v>46</v>
      </c>
      <c r="M123" s="612">
        <v>8</v>
      </c>
      <c r="N123" s="613" t="s">
        <v>338</v>
      </c>
      <c r="O123" s="614" t="s">
        <v>130</v>
      </c>
      <c r="P123" s="615" t="s">
        <v>32</v>
      </c>
      <c r="Q123" s="614" t="s">
        <v>146</v>
      </c>
      <c r="R123" s="616">
        <v>54</v>
      </c>
    </row>
    <row r="124" spans="1:18" ht="19.5" customHeight="1" x14ac:dyDescent="0.5">
      <c r="A124" s="608">
        <v>111</v>
      </c>
      <c r="B124" s="623" t="s">
        <v>649</v>
      </c>
      <c r="C124" s="620" t="s">
        <v>31</v>
      </c>
      <c r="D124" s="908" t="s">
        <v>650</v>
      </c>
      <c r="E124" s="901" t="s">
        <v>806</v>
      </c>
      <c r="F124" s="619" t="s">
        <v>651</v>
      </c>
      <c r="G124" s="611">
        <v>2</v>
      </c>
      <c r="H124" s="611">
        <v>4</v>
      </c>
      <c r="I124" s="635">
        <f t="shared" si="1"/>
        <v>6</v>
      </c>
      <c r="J124" s="612">
        <v>36</v>
      </c>
      <c r="K124" s="612">
        <v>27</v>
      </c>
      <c r="L124" s="612">
        <v>63</v>
      </c>
      <c r="M124" s="612">
        <v>8</v>
      </c>
      <c r="N124" s="613" t="s">
        <v>338</v>
      </c>
      <c r="O124" s="614" t="s">
        <v>127</v>
      </c>
      <c r="P124" s="615" t="s">
        <v>32</v>
      </c>
      <c r="Q124" s="614" t="s">
        <v>146</v>
      </c>
      <c r="R124" s="616">
        <v>40</v>
      </c>
    </row>
    <row r="125" spans="1:18" s="266" customFormat="1" ht="19.5" customHeight="1" x14ac:dyDescent="0.5">
      <c r="A125" s="476"/>
      <c r="B125" s="476"/>
      <c r="C125" s="598" t="s">
        <v>653</v>
      </c>
      <c r="D125" s="909"/>
      <c r="E125" s="898"/>
      <c r="F125" s="597"/>
      <c r="G125" s="477">
        <f>SUM(G82:G124)</f>
        <v>95</v>
      </c>
      <c r="H125" s="477">
        <f>SUM(H82:H124)</f>
        <v>241</v>
      </c>
      <c r="I125" s="477">
        <f t="shared" si="1"/>
        <v>336</v>
      </c>
      <c r="J125" s="477">
        <v>2717</v>
      </c>
      <c r="K125" s="477">
        <v>2491</v>
      </c>
      <c r="L125" s="477">
        <v>5208</v>
      </c>
      <c r="M125" s="477">
        <v>407</v>
      </c>
      <c r="N125" s="478"/>
      <c r="O125" s="479"/>
      <c r="P125" s="596"/>
      <c r="Q125" s="479"/>
      <c r="R125" s="478"/>
    </row>
    <row r="126" spans="1:18" s="266" customFormat="1" ht="19.5" customHeight="1" x14ac:dyDescent="0.5">
      <c r="A126" s="643"/>
      <c r="B126" s="643"/>
      <c r="C126" s="644" t="s">
        <v>59</v>
      </c>
      <c r="D126" s="841"/>
      <c r="E126" s="842"/>
      <c r="F126" s="645"/>
      <c r="G126" s="646"/>
      <c r="H126" s="646"/>
      <c r="I126" s="870"/>
      <c r="J126" s="647"/>
      <c r="K126" s="647"/>
      <c r="L126" s="648"/>
      <c r="M126" s="648"/>
      <c r="N126" s="649"/>
      <c r="O126" s="650"/>
      <c r="P126" s="651"/>
      <c r="Q126" s="650"/>
      <c r="R126" s="649"/>
    </row>
    <row r="127" spans="1:18" ht="19.5" customHeight="1" x14ac:dyDescent="0.5">
      <c r="A127" s="608">
        <v>112</v>
      </c>
      <c r="B127" s="608" t="s">
        <v>654</v>
      </c>
      <c r="C127" s="609" t="s">
        <v>289</v>
      </c>
      <c r="D127" s="836" t="s">
        <v>655</v>
      </c>
      <c r="E127" s="825" t="s">
        <v>656</v>
      </c>
      <c r="F127" s="610" t="s">
        <v>657</v>
      </c>
      <c r="G127" s="611">
        <v>1</v>
      </c>
      <c r="H127" s="611">
        <v>8</v>
      </c>
      <c r="I127" s="611">
        <f t="shared" si="1"/>
        <v>9</v>
      </c>
      <c r="J127" s="612">
        <v>39</v>
      </c>
      <c r="K127" s="612">
        <v>42</v>
      </c>
      <c r="L127" s="612">
        <v>81</v>
      </c>
      <c r="M127" s="612">
        <v>8</v>
      </c>
      <c r="N127" s="613" t="s">
        <v>338</v>
      </c>
      <c r="O127" s="614" t="s">
        <v>136</v>
      </c>
      <c r="P127" s="615" t="s">
        <v>658</v>
      </c>
      <c r="Q127" s="614" t="s">
        <v>659</v>
      </c>
      <c r="R127" s="613">
        <v>10</v>
      </c>
    </row>
    <row r="128" spans="1:18" ht="19.5" customHeight="1" x14ac:dyDescent="0.5">
      <c r="A128" s="608">
        <v>113</v>
      </c>
      <c r="B128" s="608" t="s">
        <v>660</v>
      </c>
      <c r="C128" s="609" t="s">
        <v>290</v>
      </c>
      <c r="D128" s="824" t="s">
        <v>661</v>
      </c>
      <c r="E128" s="825" t="s">
        <v>662</v>
      </c>
      <c r="F128" s="610" t="s">
        <v>663</v>
      </c>
      <c r="G128" s="611">
        <v>0</v>
      </c>
      <c r="H128" s="611">
        <v>4</v>
      </c>
      <c r="I128" s="611">
        <f t="shared" si="1"/>
        <v>4</v>
      </c>
      <c r="J128" s="612">
        <v>19</v>
      </c>
      <c r="K128" s="612">
        <v>25</v>
      </c>
      <c r="L128" s="612">
        <v>44</v>
      </c>
      <c r="M128" s="612">
        <v>8</v>
      </c>
      <c r="N128" s="613" t="s">
        <v>338</v>
      </c>
      <c r="O128" s="614" t="s">
        <v>140</v>
      </c>
      <c r="P128" s="615" t="s">
        <v>658</v>
      </c>
      <c r="Q128" s="614" t="s">
        <v>659</v>
      </c>
      <c r="R128" s="613">
        <v>13</v>
      </c>
    </row>
    <row r="129" spans="1:18" ht="19.5" customHeight="1" x14ac:dyDescent="0.5">
      <c r="A129" s="608">
        <v>114</v>
      </c>
      <c r="B129" s="608" t="s">
        <v>664</v>
      </c>
      <c r="C129" s="609" t="s">
        <v>291</v>
      </c>
      <c r="D129" s="824" t="s">
        <v>807</v>
      </c>
      <c r="E129" s="834" t="s">
        <v>808</v>
      </c>
      <c r="F129" s="610" t="s">
        <v>667</v>
      </c>
      <c r="G129" s="611">
        <v>1</v>
      </c>
      <c r="H129" s="611">
        <v>2</v>
      </c>
      <c r="I129" s="611">
        <f t="shared" si="1"/>
        <v>3</v>
      </c>
      <c r="J129" s="612">
        <v>29</v>
      </c>
      <c r="K129" s="612">
        <v>16</v>
      </c>
      <c r="L129" s="612">
        <v>45</v>
      </c>
      <c r="M129" s="612">
        <v>8</v>
      </c>
      <c r="N129" s="613" t="s">
        <v>338</v>
      </c>
      <c r="O129" s="614" t="s">
        <v>152</v>
      </c>
      <c r="P129" s="615" t="s">
        <v>658</v>
      </c>
      <c r="Q129" s="614" t="s">
        <v>659</v>
      </c>
      <c r="R129" s="616">
        <v>6</v>
      </c>
    </row>
    <row r="130" spans="1:18" ht="19.5" customHeight="1" x14ac:dyDescent="0.5">
      <c r="A130" s="608">
        <v>115</v>
      </c>
      <c r="B130" s="623" t="s">
        <v>669</v>
      </c>
      <c r="C130" s="620" t="s">
        <v>293</v>
      </c>
      <c r="D130" s="832" t="s">
        <v>1098</v>
      </c>
      <c r="E130" s="837"/>
      <c r="F130" s="610" t="s">
        <v>671</v>
      </c>
      <c r="G130" s="611">
        <v>0</v>
      </c>
      <c r="H130" s="611">
        <v>4</v>
      </c>
      <c r="I130" s="611">
        <f t="shared" si="1"/>
        <v>4</v>
      </c>
      <c r="J130" s="612">
        <v>20</v>
      </c>
      <c r="K130" s="612">
        <v>20</v>
      </c>
      <c r="L130" s="612">
        <v>40</v>
      </c>
      <c r="M130" s="612">
        <v>8</v>
      </c>
      <c r="N130" s="613" t="s">
        <v>338</v>
      </c>
      <c r="O130" s="614" t="s">
        <v>152</v>
      </c>
      <c r="P130" s="615" t="s">
        <v>156</v>
      </c>
      <c r="Q130" s="614" t="s">
        <v>154</v>
      </c>
      <c r="R130" s="613">
        <v>20</v>
      </c>
    </row>
    <row r="131" spans="1:18" ht="19.5" customHeight="1" x14ac:dyDescent="0.5">
      <c r="A131" s="608">
        <v>116</v>
      </c>
      <c r="B131" s="623" t="s">
        <v>672</v>
      </c>
      <c r="C131" s="620" t="s">
        <v>294</v>
      </c>
      <c r="D131" s="824" t="s">
        <v>469</v>
      </c>
      <c r="E131" s="825" t="s">
        <v>1077</v>
      </c>
      <c r="F131" s="610" t="s">
        <v>673</v>
      </c>
      <c r="G131" s="611">
        <v>3</v>
      </c>
      <c r="H131" s="611">
        <v>8</v>
      </c>
      <c r="I131" s="611">
        <f t="shared" si="1"/>
        <v>11</v>
      </c>
      <c r="J131" s="612">
        <v>114</v>
      </c>
      <c r="K131" s="612">
        <v>76</v>
      </c>
      <c r="L131" s="612">
        <v>190</v>
      </c>
      <c r="M131" s="612">
        <v>8</v>
      </c>
      <c r="N131" s="613" t="s">
        <v>338</v>
      </c>
      <c r="O131" s="614" t="s">
        <v>119</v>
      </c>
      <c r="P131" s="615" t="s">
        <v>156</v>
      </c>
      <c r="Q131" s="614" t="s">
        <v>154</v>
      </c>
      <c r="R131" s="613">
        <v>22</v>
      </c>
    </row>
    <row r="132" spans="1:18" ht="19.5" customHeight="1" x14ac:dyDescent="0.5">
      <c r="A132" s="608">
        <v>117</v>
      </c>
      <c r="B132" s="608" t="s">
        <v>674</v>
      </c>
      <c r="C132" s="609" t="s">
        <v>675</v>
      </c>
      <c r="D132" s="824" t="s">
        <v>676</v>
      </c>
      <c r="E132" s="825" t="s">
        <v>677</v>
      </c>
      <c r="F132" s="610" t="s">
        <v>678</v>
      </c>
      <c r="G132" s="611">
        <v>6</v>
      </c>
      <c r="H132" s="611">
        <v>8</v>
      </c>
      <c r="I132" s="611">
        <f t="shared" si="1"/>
        <v>14</v>
      </c>
      <c r="J132" s="612">
        <v>147</v>
      </c>
      <c r="K132" s="612">
        <v>104</v>
      </c>
      <c r="L132" s="612">
        <v>251</v>
      </c>
      <c r="M132" s="612">
        <v>12</v>
      </c>
      <c r="N132" s="613" t="s">
        <v>332</v>
      </c>
      <c r="O132" s="614" t="s">
        <v>136</v>
      </c>
      <c r="P132" s="615" t="s">
        <v>679</v>
      </c>
      <c r="Q132" s="614" t="s">
        <v>154</v>
      </c>
      <c r="R132" s="616">
        <v>15</v>
      </c>
    </row>
    <row r="133" spans="1:18" ht="19.5" customHeight="1" x14ac:dyDescent="0.5">
      <c r="A133" s="608">
        <v>118</v>
      </c>
      <c r="B133" s="623" t="s">
        <v>680</v>
      </c>
      <c r="C133" s="620" t="s">
        <v>296</v>
      </c>
      <c r="D133" s="824" t="s">
        <v>681</v>
      </c>
      <c r="E133" s="835" t="s">
        <v>682</v>
      </c>
      <c r="F133" s="610" t="s">
        <v>683</v>
      </c>
      <c r="G133" s="611">
        <v>2</v>
      </c>
      <c r="H133" s="611">
        <v>10</v>
      </c>
      <c r="I133" s="611">
        <f t="shared" si="1"/>
        <v>12</v>
      </c>
      <c r="J133" s="612">
        <v>122</v>
      </c>
      <c r="K133" s="612">
        <v>106</v>
      </c>
      <c r="L133" s="612">
        <v>228</v>
      </c>
      <c r="M133" s="612">
        <v>9</v>
      </c>
      <c r="N133" s="613" t="s">
        <v>338</v>
      </c>
      <c r="O133" s="614" t="s">
        <v>152</v>
      </c>
      <c r="P133" s="615" t="s">
        <v>679</v>
      </c>
      <c r="Q133" s="614" t="s">
        <v>154</v>
      </c>
      <c r="R133" s="613">
        <v>8</v>
      </c>
    </row>
    <row r="134" spans="1:18" ht="19.5" customHeight="1" x14ac:dyDescent="0.5">
      <c r="A134" s="608">
        <v>119</v>
      </c>
      <c r="B134" s="608" t="s">
        <v>684</v>
      </c>
      <c r="C134" s="609" t="s">
        <v>297</v>
      </c>
      <c r="D134" s="824" t="s">
        <v>1078</v>
      </c>
      <c r="E134" s="825" t="s">
        <v>813</v>
      </c>
      <c r="F134" s="610" t="s">
        <v>685</v>
      </c>
      <c r="G134" s="611">
        <v>5</v>
      </c>
      <c r="H134" s="611">
        <v>9</v>
      </c>
      <c r="I134" s="611">
        <f t="shared" si="1"/>
        <v>14</v>
      </c>
      <c r="J134" s="612">
        <v>67</v>
      </c>
      <c r="K134" s="612">
        <v>74</v>
      </c>
      <c r="L134" s="612">
        <v>141</v>
      </c>
      <c r="M134" s="612">
        <v>11</v>
      </c>
      <c r="N134" s="613" t="s">
        <v>332</v>
      </c>
      <c r="O134" s="614" t="s">
        <v>150</v>
      </c>
      <c r="P134" s="615" t="s">
        <v>297</v>
      </c>
      <c r="Q134" s="614" t="s">
        <v>659</v>
      </c>
      <c r="R134" s="613">
        <v>25</v>
      </c>
    </row>
    <row r="135" spans="1:18" ht="19.5" customHeight="1" x14ac:dyDescent="0.5">
      <c r="A135" s="608">
        <v>120</v>
      </c>
      <c r="B135" s="608" t="s">
        <v>686</v>
      </c>
      <c r="C135" s="609" t="s">
        <v>298</v>
      </c>
      <c r="D135" s="833" t="s">
        <v>1079</v>
      </c>
      <c r="E135" s="825" t="s">
        <v>1080</v>
      </c>
      <c r="F135" s="610" t="s">
        <v>687</v>
      </c>
      <c r="G135" s="611">
        <v>0</v>
      </c>
      <c r="H135" s="611">
        <v>3</v>
      </c>
      <c r="I135" s="611">
        <f t="shared" si="1"/>
        <v>3</v>
      </c>
      <c r="J135" s="612">
        <v>21</v>
      </c>
      <c r="K135" s="612">
        <v>16</v>
      </c>
      <c r="L135" s="612">
        <v>37</v>
      </c>
      <c r="M135" s="612">
        <v>8</v>
      </c>
      <c r="N135" s="613" t="s">
        <v>338</v>
      </c>
      <c r="O135" s="614" t="s">
        <v>140</v>
      </c>
      <c r="P135" s="615" t="s">
        <v>153</v>
      </c>
      <c r="Q135" s="614" t="s">
        <v>154</v>
      </c>
      <c r="R135" s="613">
        <v>25</v>
      </c>
    </row>
    <row r="136" spans="1:18" ht="19.5" customHeight="1" x14ac:dyDescent="0.5">
      <c r="A136" s="608">
        <v>121</v>
      </c>
      <c r="B136" s="608" t="s">
        <v>688</v>
      </c>
      <c r="C136" s="609" t="s">
        <v>35</v>
      </c>
      <c r="D136" s="824" t="s">
        <v>810</v>
      </c>
      <c r="E136" s="837" t="s">
        <v>691</v>
      </c>
      <c r="F136" s="610" t="s">
        <v>689</v>
      </c>
      <c r="G136" s="611">
        <v>1</v>
      </c>
      <c r="H136" s="611">
        <v>7</v>
      </c>
      <c r="I136" s="611">
        <f t="shared" si="1"/>
        <v>8</v>
      </c>
      <c r="J136" s="612">
        <v>65</v>
      </c>
      <c r="K136" s="612">
        <v>62</v>
      </c>
      <c r="L136" s="612">
        <v>127</v>
      </c>
      <c r="M136" s="612">
        <v>8</v>
      </c>
      <c r="N136" s="613" t="s">
        <v>338</v>
      </c>
      <c r="O136" s="614" t="s">
        <v>152</v>
      </c>
      <c r="P136" s="615" t="s">
        <v>153</v>
      </c>
      <c r="Q136" s="614" t="s">
        <v>154</v>
      </c>
      <c r="R136" s="613">
        <v>8</v>
      </c>
    </row>
    <row r="137" spans="1:18" ht="19.5" customHeight="1" x14ac:dyDescent="0.5">
      <c r="A137" s="608">
        <v>122</v>
      </c>
      <c r="B137" s="608" t="s">
        <v>690</v>
      </c>
      <c r="C137" s="609" t="s">
        <v>299</v>
      </c>
      <c r="D137" s="824" t="s">
        <v>811</v>
      </c>
      <c r="E137" s="834" t="s">
        <v>612</v>
      </c>
      <c r="F137" s="610" t="s">
        <v>692</v>
      </c>
      <c r="G137" s="611">
        <v>1</v>
      </c>
      <c r="H137" s="611">
        <v>2</v>
      </c>
      <c r="I137" s="611">
        <f t="shared" si="1"/>
        <v>3</v>
      </c>
      <c r="J137" s="612">
        <v>32</v>
      </c>
      <c r="K137" s="612">
        <v>23</v>
      </c>
      <c r="L137" s="612">
        <v>55</v>
      </c>
      <c r="M137" s="612">
        <v>8</v>
      </c>
      <c r="N137" s="613" t="s">
        <v>338</v>
      </c>
      <c r="O137" s="614" t="s">
        <v>152</v>
      </c>
      <c r="P137" s="615" t="s">
        <v>693</v>
      </c>
      <c r="Q137" s="614" t="s">
        <v>659</v>
      </c>
      <c r="R137" s="613">
        <v>15</v>
      </c>
    </row>
    <row r="138" spans="1:18" ht="19.5" customHeight="1" x14ac:dyDescent="0.5">
      <c r="A138" s="608">
        <v>123</v>
      </c>
      <c r="B138" s="608" t="s">
        <v>694</v>
      </c>
      <c r="C138" s="609" t="s">
        <v>300</v>
      </c>
      <c r="D138" s="832" t="s">
        <v>695</v>
      </c>
      <c r="E138" s="834" t="s">
        <v>812</v>
      </c>
      <c r="F138" s="617" t="s">
        <v>696</v>
      </c>
      <c r="G138" s="611">
        <v>1</v>
      </c>
      <c r="H138" s="611">
        <v>2</v>
      </c>
      <c r="I138" s="611">
        <f t="shared" si="1"/>
        <v>3</v>
      </c>
      <c r="J138" s="612">
        <v>17</v>
      </c>
      <c r="K138" s="612">
        <v>10</v>
      </c>
      <c r="L138" s="612">
        <v>27</v>
      </c>
      <c r="M138" s="612">
        <v>8</v>
      </c>
      <c r="N138" s="613" t="s">
        <v>338</v>
      </c>
      <c r="O138" s="614" t="s">
        <v>119</v>
      </c>
      <c r="P138" s="615" t="s">
        <v>693</v>
      </c>
      <c r="Q138" s="614" t="s">
        <v>659</v>
      </c>
      <c r="R138" s="616">
        <v>15</v>
      </c>
    </row>
    <row r="139" spans="1:18" ht="19.5" customHeight="1" x14ac:dyDescent="0.5">
      <c r="A139" s="608">
        <v>124</v>
      </c>
      <c r="B139" s="608" t="s">
        <v>697</v>
      </c>
      <c r="C139" s="609" t="s">
        <v>301</v>
      </c>
      <c r="D139" s="824" t="s">
        <v>698</v>
      </c>
      <c r="E139" s="825" t="s">
        <v>699</v>
      </c>
      <c r="F139" s="610" t="s">
        <v>700</v>
      </c>
      <c r="G139" s="611">
        <v>4</v>
      </c>
      <c r="H139" s="611">
        <v>4</v>
      </c>
      <c r="I139" s="611">
        <f t="shared" ref="I139:I158" si="2">SUM(G139:H139)</f>
        <v>8</v>
      </c>
      <c r="J139" s="612">
        <v>58</v>
      </c>
      <c r="K139" s="612">
        <v>39</v>
      </c>
      <c r="L139" s="612">
        <v>97</v>
      </c>
      <c r="M139" s="612">
        <v>11</v>
      </c>
      <c r="N139" s="613" t="s">
        <v>332</v>
      </c>
      <c r="O139" s="614" t="s">
        <v>124</v>
      </c>
      <c r="P139" s="615" t="s">
        <v>701</v>
      </c>
      <c r="Q139" s="614" t="s">
        <v>659</v>
      </c>
      <c r="R139" s="613">
        <v>25</v>
      </c>
    </row>
    <row r="140" spans="1:18" ht="19.5" customHeight="1" x14ac:dyDescent="0.5">
      <c r="A140" s="608">
        <v>125</v>
      </c>
      <c r="B140" s="631" t="s">
        <v>702</v>
      </c>
      <c r="C140" s="641" t="s">
        <v>302</v>
      </c>
      <c r="D140" s="845" t="s">
        <v>665</v>
      </c>
      <c r="E140" s="906" t="s">
        <v>666</v>
      </c>
      <c r="F140" s="642" t="s">
        <v>703</v>
      </c>
      <c r="G140" s="635">
        <v>2</v>
      </c>
      <c r="H140" s="635">
        <v>12</v>
      </c>
      <c r="I140" s="635">
        <f t="shared" si="2"/>
        <v>14</v>
      </c>
      <c r="J140" s="636">
        <v>82</v>
      </c>
      <c r="K140" s="636">
        <v>80</v>
      </c>
      <c r="L140" s="636">
        <v>162</v>
      </c>
      <c r="M140" s="636">
        <v>12</v>
      </c>
      <c r="N140" s="637" t="s">
        <v>342</v>
      </c>
      <c r="O140" s="638" t="s">
        <v>152</v>
      </c>
      <c r="P140" s="639" t="s">
        <v>701</v>
      </c>
      <c r="Q140" s="638" t="s">
        <v>659</v>
      </c>
      <c r="R140" s="637">
        <v>20</v>
      </c>
    </row>
    <row r="141" spans="1:18" s="266" customFormat="1" ht="19.5" customHeight="1" x14ac:dyDescent="0.5">
      <c r="A141" s="476"/>
      <c r="B141" s="476"/>
      <c r="C141" s="598" t="s">
        <v>704</v>
      </c>
      <c r="D141" s="909"/>
      <c r="E141" s="907"/>
      <c r="F141" s="597"/>
      <c r="G141" s="477">
        <f>SUM(G127:G140)</f>
        <v>27</v>
      </c>
      <c r="H141" s="477">
        <f>SUM(H127:H140)</f>
        <v>83</v>
      </c>
      <c r="I141" s="477">
        <f t="shared" si="2"/>
        <v>110</v>
      </c>
      <c r="J141" s="477">
        <v>832</v>
      </c>
      <c r="K141" s="477">
        <v>693</v>
      </c>
      <c r="L141" s="477">
        <v>1525</v>
      </c>
      <c r="M141" s="477">
        <v>127</v>
      </c>
      <c r="N141" s="478"/>
      <c r="O141" s="479"/>
      <c r="P141" s="596"/>
      <c r="Q141" s="479"/>
      <c r="R141" s="478"/>
    </row>
    <row r="142" spans="1:18" s="266" customFormat="1" ht="19.5" customHeight="1" x14ac:dyDescent="0.5">
      <c r="A142" s="643"/>
      <c r="B142" s="643"/>
      <c r="C142" s="644" t="s">
        <v>60</v>
      </c>
      <c r="D142" s="841"/>
      <c r="E142" s="842"/>
      <c r="F142" s="645"/>
      <c r="G142" s="646"/>
      <c r="H142" s="646"/>
      <c r="I142" s="870"/>
      <c r="J142" s="647"/>
      <c r="K142" s="647"/>
      <c r="L142" s="648"/>
      <c r="M142" s="648"/>
      <c r="N142" s="649"/>
      <c r="O142" s="650"/>
      <c r="P142" s="651"/>
      <c r="Q142" s="650"/>
      <c r="R142" s="652"/>
    </row>
    <row r="143" spans="1:18" ht="19.5" customHeight="1" x14ac:dyDescent="0.5">
      <c r="A143" s="608">
        <v>126</v>
      </c>
      <c r="B143" s="608" t="s">
        <v>705</v>
      </c>
      <c r="C143" s="609" t="s">
        <v>303</v>
      </c>
      <c r="D143" s="824" t="s">
        <v>706</v>
      </c>
      <c r="E143" s="825" t="s">
        <v>707</v>
      </c>
      <c r="F143" s="610" t="s">
        <v>708</v>
      </c>
      <c r="G143" s="611">
        <v>9</v>
      </c>
      <c r="H143" s="611">
        <v>16</v>
      </c>
      <c r="I143" s="611">
        <f t="shared" si="2"/>
        <v>25</v>
      </c>
      <c r="J143" s="612">
        <v>230</v>
      </c>
      <c r="K143" s="612">
        <v>180</v>
      </c>
      <c r="L143" s="612">
        <v>410</v>
      </c>
      <c r="M143" s="612">
        <v>16</v>
      </c>
      <c r="N143" s="613" t="s">
        <v>332</v>
      </c>
      <c r="O143" s="614" t="s">
        <v>119</v>
      </c>
      <c r="P143" s="615" t="s">
        <v>159</v>
      </c>
      <c r="Q143" s="614" t="s">
        <v>160</v>
      </c>
      <c r="R143" s="616">
        <v>25</v>
      </c>
    </row>
    <row r="144" spans="1:18" ht="19.5" customHeight="1" x14ac:dyDescent="0.5">
      <c r="A144" s="608">
        <v>127</v>
      </c>
      <c r="B144" s="623" t="s">
        <v>709</v>
      </c>
      <c r="C144" s="620" t="s">
        <v>38</v>
      </c>
      <c r="D144" s="824" t="s">
        <v>710</v>
      </c>
      <c r="E144" s="825" t="s">
        <v>711</v>
      </c>
      <c r="F144" s="610" t="s">
        <v>712</v>
      </c>
      <c r="G144" s="611">
        <v>4</v>
      </c>
      <c r="H144" s="611">
        <v>7</v>
      </c>
      <c r="I144" s="611">
        <f t="shared" si="2"/>
        <v>11</v>
      </c>
      <c r="J144" s="612">
        <v>102</v>
      </c>
      <c r="K144" s="612">
        <v>109</v>
      </c>
      <c r="L144" s="612">
        <v>211</v>
      </c>
      <c r="M144" s="612">
        <v>8</v>
      </c>
      <c r="N144" s="613" t="s">
        <v>338</v>
      </c>
      <c r="O144" s="614" t="s">
        <v>519</v>
      </c>
      <c r="P144" s="615" t="s">
        <v>76</v>
      </c>
      <c r="Q144" s="614" t="s">
        <v>160</v>
      </c>
      <c r="R144" s="616">
        <v>38</v>
      </c>
    </row>
    <row r="145" spans="1:18" ht="19.5" customHeight="1" x14ac:dyDescent="0.5">
      <c r="A145" s="608">
        <v>128</v>
      </c>
      <c r="B145" s="608" t="s">
        <v>713</v>
      </c>
      <c r="C145" s="609" t="s">
        <v>304</v>
      </c>
      <c r="D145" s="832" t="s">
        <v>1081</v>
      </c>
      <c r="E145" s="834" t="s">
        <v>1082</v>
      </c>
      <c r="F145" s="610" t="s">
        <v>714</v>
      </c>
      <c r="G145" s="611">
        <v>3</v>
      </c>
      <c r="H145" s="611">
        <v>10</v>
      </c>
      <c r="I145" s="611">
        <f t="shared" si="2"/>
        <v>13</v>
      </c>
      <c r="J145" s="612">
        <v>69</v>
      </c>
      <c r="K145" s="612">
        <v>54</v>
      </c>
      <c r="L145" s="612">
        <v>123</v>
      </c>
      <c r="M145" s="612">
        <v>11</v>
      </c>
      <c r="N145" s="613" t="s">
        <v>332</v>
      </c>
      <c r="O145" s="614" t="s">
        <v>124</v>
      </c>
      <c r="P145" s="615" t="s">
        <v>76</v>
      </c>
      <c r="Q145" s="614" t="s">
        <v>160</v>
      </c>
      <c r="R145" s="616">
        <v>43</v>
      </c>
    </row>
    <row r="146" spans="1:18" ht="19.5" customHeight="1" x14ac:dyDescent="0.5">
      <c r="A146" s="608">
        <v>129</v>
      </c>
      <c r="B146" s="608" t="s">
        <v>715</v>
      </c>
      <c r="C146" s="609" t="s">
        <v>305</v>
      </c>
      <c r="D146" s="824" t="s">
        <v>716</v>
      </c>
      <c r="E146" s="825" t="s">
        <v>717</v>
      </c>
      <c r="F146" s="610" t="s">
        <v>718</v>
      </c>
      <c r="G146" s="611">
        <v>1</v>
      </c>
      <c r="H146" s="611">
        <v>7</v>
      </c>
      <c r="I146" s="611">
        <f t="shared" si="2"/>
        <v>8</v>
      </c>
      <c r="J146" s="612">
        <v>46</v>
      </c>
      <c r="K146" s="612">
        <v>37</v>
      </c>
      <c r="L146" s="612">
        <v>83</v>
      </c>
      <c r="M146" s="612">
        <v>8</v>
      </c>
      <c r="N146" s="613" t="s">
        <v>338</v>
      </c>
      <c r="O146" s="614" t="s">
        <v>175</v>
      </c>
      <c r="P146" s="615" t="s">
        <v>76</v>
      </c>
      <c r="Q146" s="614" t="s">
        <v>160</v>
      </c>
      <c r="R146" s="616">
        <v>45</v>
      </c>
    </row>
    <row r="147" spans="1:18" ht="19.5" customHeight="1" x14ac:dyDescent="0.5">
      <c r="A147" s="608">
        <v>130</v>
      </c>
      <c r="B147" s="608" t="s">
        <v>719</v>
      </c>
      <c r="C147" s="609" t="s">
        <v>39</v>
      </c>
      <c r="D147" s="824" t="s">
        <v>1083</v>
      </c>
      <c r="E147" s="825" t="s">
        <v>717</v>
      </c>
      <c r="F147" s="610" t="s">
        <v>720</v>
      </c>
      <c r="G147" s="611">
        <v>0</v>
      </c>
      <c r="H147" s="611">
        <v>1</v>
      </c>
      <c r="I147" s="611">
        <f t="shared" si="2"/>
        <v>1</v>
      </c>
      <c r="J147" s="612">
        <v>12</v>
      </c>
      <c r="K147" s="612">
        <v>14</v>
      </c>
      <c r="L147" s="612">
        <v>26</v>
      </c>
      <c r="M147" s="612">
        <v>8</v>
      </c>
      <c r="N147" s="613" t="s">
        <v>338</v>
      </c>
      <c r="O147" s="614" t="s">
        <v>140</v>
      </c>
      <c r="P147" s="615" t="s">
        <v>76</v>
      </c>
      <c r="Q147" s="614" t="s">
        <v>160</v>
      </c>
      <c r="R147" s="616">
        <v>50</v>
      </c>
    </row>
    <row r="148" spans="1:18" ht="19.5" customHeight="1" x14ac:dyDescent="0.5">
      <c r="A148" s="608">
        <v>131</v>
      </c>
      <c r="B148" s="608" t="s">
        <v>721</v>
      </c>
      <c r="C148" s="609" t="s">
        <v>306</v>
      </c>
      <c r="D148" s="824" t="s">
        <v>722</v>
      </c>
      <c r="E148" s="834" t="s">
        <v>814</v>
      </c>
      <c r="F148" s="610" t="s">
        <v>723</v>
      </c>
      <c r="G148" s="611">
        <v>1</v>
      </c>
      <c r="H148" s="611">
        <v>3</v>
      </c>
      <c r="I148" s="611">
        <f t="shared" si="2"/>
        <v>4</v>
      </c>
      <c r="J148" s="612">
        <v>25</v>
      </c>
      <c r="K148" s="612">
        <v>17</v>
      </c>
      <c r="L148" s="612">
        <v>42</v>
      </c>
      <c r="M148" s="612">
        <v>8</v>
      </c>
      <c r="N148" s="613" t="s">
        <v>338</v>
      </c>
      <c r="O148" s="614" t="s">
        <v>152</v>
      </c>
      <c r="P148" s="615" t="s">
        <v>76</v>
      </c>
      <c r="Q148" s="614" t="s">
        <v>160</v>
      </c>
      <c r="R148" s="616">
        <v>35</v>
      </c>
    </row>
    <row r="149" spans="1:18" ht="19.5" customHeight="1" x14ac:dyDescent="0.5">
      <c r="A149" s="608">
        <v>132</v>
      </c>
      <c r="B149" s="623" t="s">
        <v>724</v>
      </c>
      <c r="C149" s="620" t="s">
        <v>307</v>
      </c>
      <c r="D149" s="827" t="s">
        <v>815</v>
      </c>
      <c r="E149" s="837" t="s">
        <v>816</v>
      </c>
      <c r="F149" s="618"/>
      <c r="G149" s="611">
        <v>4</v>
      </c>
      <c r="H149" s="611">
        <v>3</v>
      </c>
      <c r="I149" s="611">
        <f t="shared" si="2"/>
        <v>7</v>
      </c>
      <c r="J149" s="612">
        <v>48</v>
      </c>
      <c r="K149" s="612">
        <v>47</v>
      </c>
      <c r="L149" s="612">
        <v>95</v>
      </c>
      <c r="M149" s="612">
        <v>11</v>
      </c>
      <c r="N149" s="613" t="s">
        <v>332</v>
      </c>
      <c r="O149" s="614" t="s">
        <v>136</v>
      </c>
      <c r="P149" s="615" t="s">
        <v>76</v>
      </c>
      <c r="Q149" s="614" t="s">
        <v>160</v>
      </c>
      <c r="R149" s="616">
        <v>49</v>
      </c>
    </row>
    <row r="150" spans="1:18" ht="19.5" customHeight="1" x14ac:dyDescent="0.5">
      <c r="A150" s="608">
        <v>133</v>
      </c>
      <c r="B150" s="628">
        <v>53010190</v>
      </c>
      <c r="C150" s="629" t="s">
        <v>308</v>
      </c>
      <c r="D150" s="824" t="s">
        <v>725</v>
      </c>
      <c r="E150" s="834" t="s">
        <v>817</v>
      </c>
      <c r="F150" s="610" t="s">
        <v>726</v>
      </c>
      <c r="G150" s="611">
        <v>3</v>
      </c>
      <c r="H150" s="611">
        <v>6</v>
      </c>
      <c r="I150" s="611">
        <f t="shared" si="2"/>
        <v>9</v>
      </c>
      <c r="J150" s="612">
        <v>74</v>
      </c>
      <c r="K150" s="612">
        <v>67</v>
      </c>
      <c r="L150" s="612">
        <v>141</v>
      </c>
      <c r="M150" s="612">
        <v>8</v>
      </c>
      <c r="N150" s="613" t="s">
        <v>338</v>
      </c>
      <c r="O150" s="614" t="s">
        <v>150</v>
      </c>
      <c r="P150" s="615" t="s">
        <v>727</v>
      </c>
      <c r="Q150" s="614" t="s">
        <v>160</v>
      </c>
      <c r="R150" s="616">
        <v>24</v>
      </c>
    </row>
    <row r="151" spans="1:18" ht="19.5" customHeight="1" x14ac:dyDescent="0.5">
      <c r="A151" s="608">
        <v>134</v>
      </c>
      <c r="B151" s="608" t="s">
        <v>728</v>
      </c>
      <c r="C151" s="630" t="s">
        <v>309</v>
      </c>
      <c r="D151" s="824" t="s">
        <v>729</v>
      </c>
      <c r="E151" s="831" t="s">
        <v>1084</v>
      </c>
      <c r="F151" s="610" t="s">
        <v>730</v>
      </c>
      <c r="G151" s="611">
        <v>5</v>
      </c>
      <c r="H151" s="611">
        <v>9</v>
      </c>
      <c r="I151" s="611">
        <f t="shared" si="2"/>
        <v>14</v>
      </c>
      <c r="J151" s="612">
        <v>54</v>
      </c>
      <c r="K151" s="612">
        <v>50</v>
      </c>
      <c r="L151" s="612">
        <v>104</v>
      </c>
      <c r="M151" s="612">
        <v>11</v>
      </c>
      <c r="N151" s="613" t="s">
        <v>332</v>
      </c>
      <c r="O151" s="614" t="s">
        <v>119</v>
      </c>
      <c r="P151" s="615" t="s">
        <v>727</v>
      </c>
      <c r="Q151" s="614" t="s">
        <v>160</v>
      </c>
      <c r="R151" s="616">
        <v>30</v>
      </c>
    </row>
    <row r="152" spans="1:18" ht="19.5" customHeight="1" x14ac:dyDescent="0.5">
      <c r="A152" s="608">
        <v>135</v>
      </c>
      <c r="B152" s="608" t="s">
        <v>731</v>
      </c>
      <c r="C152" s="630" t="s">
        <v>310</v>
      </c>
      <c r="D152" s="839"/>
      <c r="E152" s="831"/>
      <c r="F152" s="610" t="s">
        <v>720</v>
      </c>
      <c r="G152" s="611">
        <v>0</v>
      </c>
      <c r="H152" s="611">
        <v>3</v>
      </c>
      <c r="I152" s="611">
        <f t="shared" si="2"/>
        <v>3</v>
      </c>
      <c r="J152" s="612">
        <v>25</v>
      </c>
      <c r="K152" s="612">
        <v>16</v>
      </c>
      <c r="L152" s="612">
        <v>41</v>
      </c>
      <c r="M152" s="612">
        <v>8</v>
      </c>
      <c r="N152" s="613" t="s">
        <v>338</v>
      </c>
      <c r="O152" s="614" t="s">
        <v>119</v>
      </c>
      <c r="P152" s="615" t="s">
        <v>733</v>
      </c>
      <c r="Q152" s="614" t="s">
        <v>160</v>
      </c>
      <c r="R152" s="616">
        <v>46</v>
      </c>
    </row>
    <row r="153" spans="1:18" ht="19.5" customHeight="1" x14ac:dyDescent="0.5">
      <c r="A153" s="608">
        <v>136</v>
      </c>
      <c r="B153" s="608" t="s">
        <v>734</v>
      </c>
      <c r="C153" s="609" t="s">
        <v>311</v>
      </c>
      <c r="D153" s="827" t="s">
        <v>819</v>
      </c>
      <c r="E153" s="834" t="s">
        <v>820</v>
      </c>
      <c r="F153" s="610" t="s">
        <v>735</v>
      </c>
      <c r="G153" s="611">
        <v>5</v>
      </c>
      <c r="H153" s="611">
        <v>9</v>
      </c>
      <c r="I153" s="611">
        <f t="shared" si="2"/>
        <v>14</v>
      </c>
      <c r="J153" s="612">
        <v>83</v>
      </c>
      <c r="K153" s="612">
        <v>68</v>
      </c>
      <c r="L153" s="612">
        <v>151</v>
      </c>
      <c r="M153" s="612">
        <v>11</v>
      </c>
      <c r="N153" s="613" t="s">
        <v>332</v>
      </c>
      <c r="O153" s="614" t="s">
        <v>152</v>
      </c>
      <c r="P153" s="615" t="s">
        <v>733</v>
      </c>
      <c r="Q153" s="614" t="s">
        <v>160</v>
      </c>
      <c r="R153" s="616">
        <v>46</v>
      </c>
    </row>
    <row r="154" spans="1:18" ht="19.5" customHeight="1" x14ac:dyDescent="0.5">
      <c r="A154" s="608">
        <v>137</v>
      </c>
      <c r="B154" s="608" t="s">
        <v>736</v>
      </c>
      <c r="C154" s="609" t="s">
        <v>312</v>
      </c>
      <c r="D154" s="824" t="s">
        <v>739</v>
      </c>
      <c r="E154" s="834" t="s">
        <v>1085</v>
      </c>
      <c r="F154" s="617" t="s">
        <v>737</v>
      </c>
      <c r="G154" s="611">
        <v>4</v>
      </c>
      <c r="H154" s="611">
        <v>11</v>
      </c>
      <c r="I154" s="611">
        <f t="shared" si="2"/>
        <v>15</v>
      </c>
      <c r="J154" s="612">
        <v>96</v>
      </c>
      <c r="K154" s="612">
        <v>91</v>
      </c>
      <c r="L154" s="612">
        <v>187</v>
      </c>
      <c r="M154" s="612">
        <v>11</v>
      </c>
      <c r="N154" s="613" t="s">
        <v>332</v>
      </c>
      <c r="O154" s="614" t="s">
        <v>127</v>
      </c>
      <c r="P154" s="615" t="s">
        <v>733</v>
      </c>
      <c r="Q154" s="614" t="s">
        <v>160</v>
      </c>
      <c r="R154" s="616">
        <v>42</v>
      </c>
    </row>
    <row r="155" spans="1:18" ht="19.5" customHeight="1" x14ac:dyDescent="0.5">
      <c r="A155" s="608">
        <v>138</v>
      </c>
      <c r="B155" s="608" t="s">
        <v>738</v>
      </c>
      <c r="C155" s="609" t="s">
        <v>313</v>
      </c>
      <c r="D155" s="824" t="s">
        <v>821</v>
      </c>
      <c r="E155" s="834" t="s">
        <v>822</v>
      </c>
      <c r="F155" s="610" t="s">
        <v>740</v>
      </c>
      <c r="G155" s="611">
        <v>3</v>
      </c>
      <c r="H155" s="611">
        <v>11</v>
      </c>
      <c r="I155" s="611">
        <f t="shared" si="2"/>
        <v>14</v>
      </c>
      <c r="J155" s="612">
        <v>60</v>
      </c>
      <c r="K155" s="612">
        <v>55</v>
      </c>
      <c r="L155" s="612">
        <v>115</v>
      </c>
      <c r="M155" s="612">
        <v>11</v>
      </c>
      <c r="N155" s="613" t="s">
        <v>332</v>
      </c>
      <c r="O155" s="614" t="s">
        <v>124</v>
      </c>
      <c r="P155" s="615" t="s">
        <v>733</v>
      </c>
      <c r="Q155" s="614" t="s">
        <v>160</v>
      </c>
      <c r="R155" s="616">
        <v>35</v>
      </c>
    </row>
    <row r="156" spans="1:18" ht="19.5" customHeight="1" x14ac:dyDescent="0.5">
      <c r="A156" s="608">
        <v>139</v>
      </c>
      <c r="B156" s="631" t="s">
        <v>741</v>
      </c>
      <c r="C156" s="641" t="s">
        <v>314</v>
      </c>
      <c r="D156" s="845" t="s">
        <v>1099</v>
      </c>
      <c r="E156" s="846"/>
      <c r="F156" s="642" t="s">
        <v>742</v>
      </c>
      <c r="G156" s="635">
        <v>1</v>
      </c>
      <c r="H156" s="635">
        <v>3</v>
      </c>
      <c r="I156" s="635">
        <f t="shared" si="2"/>
        <v>4</v>
      </c>
      <c r="J156" s="636">
        <v>21</v>
      </c>
      <c r="K156" s="636">
        <v>23</v>
      </c>
      <c r="L156" s="636">
        <v>44</v>
      </c>
      <c r="M156" s="636">
        <v>8</v>
      </c>
      <c r="N156" s="637" t="s">
        <v>338</v>
      </c>
      <c r="O156" s="638" t="s">
        <v>123</v>
      </c>
      <c r="P156" s="639" t="s">
        <v>733</v>
      </c>
      <c r="Q156" s="638" t="s">
        <v>160</v>
      </c>
      <c r="R156" s="640">
        <v>47</v>
      </c>
    </row>
    <row r="157" spans="1:18" s="266" customFormat="1" ht="19.5" customHeight="1" x14ac:dyDescent="0.5">
      <c r="A157" s="482"/>
      <c r="B157" s="482"/>
      <c r="C157" s="594" t="s">
        <v>316</v>
      </c>
      <c r="D157" s="482"/>
      <c r="E157" s="482"/>
      <c r="F157" s="594"/>
      <c r="G157" s="483">
        <f>SUM(G143:G156)</f>
        <v>43</v>
      </c>
      <c r="H157" s="483">
        <f>SUM(H143:H156)</f>
        <v>99</v>
      </c>
      <c r="I157" s="477">
        <f t="shared" si="2"/>
        <v>142</v>
      </c>
      <c r="J157" s="483">
        <v>945</v>
      </c>
      <c r="K157" s="483">
        <v>828</v>
      </c>
      <c r="L157" s="483">
        <v>1773</v>
      </c>
      <c r="M157" s="483">
        <v>138</v>
      </c>
      <c r="N157" s="482"/>
      <c r="O157" s="482"/>
      <c r="P157" s="482"/>
      <c r="Q157" s="482"/>
      <c r="R157" s="482"/>
    </row>
    <row r="158" spans="1:18" s="266" customFormat="1" ht="22.5" customHeight="1" x14ac:dyDescent="0.5">
      <c r="A158" s="473"/>
      <c r="B158" s="473"/>
      <c r="C158" s="599" t="s">
        <v>955</v>
      </c>
      <c r="D158" s="473"/>
      <c r="E158" s="473"/>
      <c r="F158" s="599"/>
      <c r="G158" s="474">
        <f>G157+G141+G125+G76+G53</f>
        <v>306</v>
      </c>
      <c r="H158" s="474">
        <f>H157+H141+H125+H76+H53</f>
        <v>829</v>
      </c>
      <c r="I158" s="477">
        <f t="shared" si="2"/>
        <v>1135</v>
      </c>
      <c r="J158" s="474">
        <v>8726</v>
      </c>
      <c r="K158" s="474">
        <v>7684</v>
      </c>
      <c r="L158" s="474">
        <v>16410</v>
      </c>
      <c r="M158" s="475">
        <v>1321</v>
      </c>
      <c r="N158" s="473"/>
      <c r="O158" s="473"/>
      <c r="P158" s="473"/>
      <c r="Q158" s="473"/>
      <c r="R158" s="473"/>
    </row>
    <row r="161" spans="3:13" ht="19.5" customHeight="1" x14ac:dyDescent="0.5">
      <c r="C161" s="266"/>
      <c r="G161" s="268"/>
      <c r="H161" s="268"/>
      <c r="I161" s="268"/>
    </row>
    <row r="169" spans="3:13" ht="19.5" customHeight="1" x14ac:dyDescent="0.5">
      <c r="J169" s="270"/>
      <c r="K169" s="270"/>
      <c r="L169" s="271"/>
      <c r="M169" s="271"/>
    </row>
  </sheetData>
  <mergeCells count="6">
    <mergeCell ref="F2:F3"/>
    <mergeCell ref="A2:A3"/>
    <mergeCell ref="B2:B3"/>
    <mergeCell ref="C2:C3"/>
    <mergeCell ref="D2:D3"/>
    <mergeCell ref="E2:E3"/>
  </mergeCells>
  <pageMargins left="0.78740157480314965" right="0.31496062992125984" top="0.78740157480314965" bottom="0.39370078740157483" header="0.31496062992125984" footer="0.31496062992125984"/>
  <pageSetup paperSize="9" orientation="landscape" horizontalDpi="0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W153"/>
  <sheetViews>
    <sheetView zoomScale="90" zoomScaleNormal="90" workbookViewId="0">
      <pane xSplit="1" ySplit="3" topLeftCell="B4" activePane="bottomRight" state="frozen"/>
      <selection activeCell="B18" sqref="B18"/>
      <selection pane="topRight" activeCell="B18" sqref="B18"/>
      <selection pane="bottomLeft" activeCell="B18" sqref="B18"/>
      <selection pane="bottomRight" activeCell="A2" sqref="A2"/>
    </sheetView>
  </sheetViews>
  <sheetFormatPr defaultRowHeight="24" x14ac:dyDescent="0.55000000000000004"/>
  <cols>
    <col min="1" max="1" width="4.625" style="235" customWidth="1"/>
    <col min="2" max="2" width="10" style="235" customWidth="1"/>
    <col min="3" max="3" width="33.125" style="236" customWidth="1"/>
    <col min="4" max="4" width="6.5" style="237" bestFit="1" customWidth="1"/>
    <col min="5" max="5" width="5.75" style="237" customWidth="1"/>
    <col min="6" max="6" width="6.5" style="237" bestFit="1" customWidth="1"/>
    <col min="7" max="7" width="5.75" style="237" customWidth="1"/>
    <col min="8" max="11" width="5.25" style="235" customWidth="1"/>
    <col min="12" max="19" width="5.75" style="235" customWidth="1"/>
    <col min="20" max="23" width="6.125" style="237" customWidth="1"/>
    <col min="24" max="16384" width="9" style="235"/>
  </cols>
  <sheetData>
    <row r="1" spans="1:23" ht="27.75" x14ac:dyDescent="0.65">
      <c r="A1" s="73" t="s">
        <v>1289</v>
      </c>
      <c r="W1" s="238"/>
    </row>
    <row r="2" spans="1:23" x14ac:dyDescent="0.55000000000000004">
      <c r="A2" s="239" t="s">
        <v>41</v>
      </c>
      <c r="B2" s="240" t="s">
        <v>114</v>
      </c>
      <c r="C2" s="679" t="s">
        <v>1</v>
      </c>
      <c r="D2" s="674" t="s">
        <v>108</v>
      </c>
      <c r="E2" s="674"/>
      <c r="F2" s="674"/>
      <c r="G2" s="674"/>
      <c r="H2" s="675" t="s">
        <v>104</v>
      </c>
      <c r="I2" s="674"/>
      <c r="J2" s="674"/>
      <c r="K2" s="676"/>
      <c r="L2" s="674" t="s">
        <v>105</v>
      </c>
      <c r="M2" s="674"/>
      <c r="N2" s="674"/>
      <c r="O2" s="674"/>
      <c r="P2" s="675" t="s">
        <v>106</v>
      </c>
      <c r="Q2" s="674"/>
      <c r="R2" s="674"/>
      <c r="S2" s="676"/>
      <c r="T2" s="674" t="s">
        <v>2</v>
      </c>
      <c r="U2" s="674"/>
      <c r="V2" s="674"/>
      <c r="W2" s="674"/>
    </row>
    <row r="3" spans="1:23" x14ac:dyDescent="0.55000000000000004">
      <c r="A3" s="680"/>
      <c r="B3" s="242" t="s">
        <v>109</v>
      </c>
      <c r="C3" s="242"/>
      <c r="D3" s="677" t="s">
        <v>74</v>
      </c>
      <c r="E3" s="677" t="s">
        <v>75</v>
      </c>
      <c r="F3" s="677" t="s">
        <v>44</v>
      </c>
      <c r="G3" s="677" t="s">
        <v>110</v>
      </c>
      <c r="H3" s="677" t="s">
        <v>74</v>
      </c>
      <c r="I3" s="677" t="s">
        <v>75</v>
      </c>
      <c r="J3" s="677" t="s">
        <v>44</v>
      </c>
      <c r="K3" s="677" t="s">
        <v>110</v>
      </c>
      <c r="L3" s="677" t="s">
        <v>74</v>
      </c>
      <c r="M3" s="677" t="s">
        <v>75</v>
      </c>
      <c r="N3" s="677" t="s">
        <v>44</v>
      </c>
      <c r="O3" s="677" t="s">
        <v>110</v>
      </c>
      <c r="P3" s="677" t="s">
        <v>74</v>
      </c>
      <c r="Q3" s="677" t="s">
        <v>75</v>
      </c>
      <c r="R3" s="677" t="s">
        <v>44</v>
      </c>
      <c r="S3" s="677" t="s">
        <v>110</v>
      </c>
      <c r="T3" s="677" t="s">
        <v>74</v>
      </c>
      <c r="U3" s="677" t="s">
        <v>75</v>
      </c>
      <c r="V3" s="677" t="s">
        <v>44</v>
      </c>
      <c r="W3" s="677" t="s">
        <v>110</v>
      </c>
    </row>
    <row r="4" spans="1:23" s="243" customFormat="1" x14ac:dyDescent="0.55000000000000004">
      <c r="A4" s="682"/>
      <c r="B4" s="683"/>
      <c r="C4" s="684" t="s">
        <v>111</v>
      </c>
      <c r="D4" s="685"/>
      <c r="E4" s="685"/>
      <c r="F4" s="685"/>
      <c r="G4" s="685"/>
      <c r="H4" s="685"/>
      <c r="I4" s="685"/>
      <c r="J4" s="685"/>
      <c r="K4" s="685"/>
      <c r="L4" s="685"/>
      <c r="M4" s="685"/>
      <c r="N4" s="685"/>
      <c r="O4" s="685"/>
      <c r="P4" s="685"/>
      <c r="Q4" s="685"/>
      <c r="R4" s="685"/>
      <c r="S4" s="685"/>
      <c r="T4" s="685"/>
      <c r="U4" s="685"/>
      <c r="V4" s="685"/>
      <c r="W4" s="685"/>
    </row>
    <row r="5" spans="1:23" x14ac:dyDescent="0.55000000000000004">
      <c r="A5" s="495">
        <v>1</v>
      </c>
      <c r="B5" s="495">
        <v>53010001</v>
      </c>
      <c r="C5" s="496" t="s">
        <v>191</v>
      </c>
      <c r="D5" s="495">
        <v>59</v>
      </c>
      <c r="E5" s="495">
        <v>55</v>
      </c>
      <c r="F5" s="495">
        <v>114</v>
      </c>
      <c r="G5" s="495">
        <v>11</v>
      </c>
      <c r="H5" s="495">
        <v>0</v>
      </c>
      <c r="I5" s="495">
        <v>0</v>
      </c>
      <c r="J5" s="495">
        <v>0</v>
      </c>
      <c r="K5" s="495">
        <v>0</v>
      </c>
      <c r="L5" s="495">
        <v>6</v>
      </c>
      <c r="M5" s="495">
        <v>4</v>
      </c>
      <c r="N5" s="495">
        <v>10</v>
      </c>
      <c r="O5" s="495">
        <v>1</v>
      </c>
      <c r="P5" s="495">
        <v>5</v>
      </c>
      <c r="Q5" s="495">
        <v>6</v>
      </c>
      <c r="R5" s="495">
        <v>11</v>
      </c>
      <c r="S5" s="495">
        <v>1</v>
      </c>
      <c r="T5" s="495">
        <v>11</v>
      </c>
      <c r="U5" s="495">
        <v>10</v>
      </c>
      <c r="V5" s="495">
        <v>21</v>
      </c>
      <c r="W5" s="495">
        <v>2</v>
      </c>
    </row>
    <row r="6" spans="1:23" x14ac:dyDescent="0.55000000000000004">
      <c r="A6" s="495">
        <v>2</v>
      </c>
      <c r="B6" s="495">
        <v>53010002</v>
      </c>
      <c r="C6" s="496" t="s">
        <v>192</v>
      </c>
      <c r="D6" s="495">
        <v>61</v>
      </c>
      <c r="E6" s="495">
        <v>52</v>
      </c>
      <c r="F6" s="495">
        <v>113</v>
      </c>
      <c r="G6" s="495">
        <v>11</v>
      </c>
      <c r="H6" s="495">
        <v>0</v>
      </c>
      <c r="I6" s="495">
        <v>0</v>
      </c>
      <c r="J6" s="495">
        <v>0</v>
      </c>
      <c r="K6" s="495">
        <v>0</v>
      </c>
      <c r="L6" s="495">
        <v>8</v>
      </c>
      <c r="M6" s="495">
        <v>2</v>
      </c>
      <c r="N6" s="495">
        <v>10</v>
      </c>
      <c r="O6" s="495">
        <v>1</v>
      </c>
      <c r="P6" s="495">
        <v>2</v>
      </c>
      <c r="Q6" s="495">
        <v>4</v>
      </c>
      <c r="R6" s="495">
        <v>6</v>
      </c>
      <c r="S6" s="495">
        <v>1</v>
      </c>
      <c r="T6" s="495">
        <v>10</v>
      </c>
      <c r="U6" s="495">
        <v>6</v>
      </c>
      <c r="V6" s="495">
        <v>16</v>
      </c>
      <c r="W6" s="495">
        <v>2</v>
      </c>
    </row>
    <row r="7" spans="1:23" x14ac:dyDescent="0.55000000000000004">
      <c r="A7" s="495">
        <v>3</v>
      </c>
      <c r="B7" s="495">
        <v>53010003</v>
      </c>
      <c r="C7" s="496" t="s">
        <v>193</v>
      </c>
      <c r="D7" s="495">
        <v>42</v>
      </c>
      <c r="E7" s="495">
        <v>23</v>
      </c>
      <c r="F7" s="495">
        <v>65</v>
      </c>
      <c r="G7" s="495">
        <v>8</v>
      </c>
      <c r="H7" s="495">
        <v>0</v>
      </c>
      <c r="I7" s="495">
        <v>0</v>
      </c>
      <c r="J7" s="495">
        <v>0</v>
      </c>
      <c r="K7" s="495">
        <v>0</v>
      </c>
      <c r="L7" s="495">
        <v>3</v>
      </c>
      <c r="M7" s="495">
        <v>1</v>
      </c>
      <c r="N7" s="495">
        <v>4</v>
      </c>
      <c r="O7" s="495">
        <v>1</v>
      </c>
      <c r="P7" s="495">
        <v>2</v>
      </c>
      <c r="Q7" s="495">
        <v>3</v>
      </c>
      <c r="R7" s="495">
        <v>5</v>
      </c>
      <c r="S7" s="495">
        <v>1</v>
      </c>
      <c r="T7" s="495">
        <v>5</v>
      </c>
      <c r="U7" s="495">
        <v>4</v>
      </c>
      <c r="V7" s="495">
        <v>9</v>
      </c>
      <c r="W7" s="495">
        <v>2</v>
      </c>
    </row>
    <row r="8" spans="1:23" x14ac:dyDescent="0.55000000000000004">
      <c r="A8" s="495">
        <v>4</v>
      </c>
      <c r="B8" s="495">
        <v>53010004</v>
      </c>
      <c r="C8" s="496" t="s">
        <v>194</v>
      </c>
      <c r="D8" s="495">
        <v>30</v>
      </c>
      <c r="E8" s="495">
        <v>17</v>
      </c>
      <c r="F8" s="495">
        <v>47</v>
      </c>
      <c r="G8" s="495">
        <v>12</v>
      </c>
      <c r="H8" s="495">
        <v>1</v>
      </c>
      <c r="I8" s="495">
        <v>2</v>
      </c>
      <c r="J8" s="495">
        <v>3</v>
      </c>
      <c r="K8" s="495">
        <v>1</v>
      </c>
      <c r="L8" s="495">
        <v>1</v>
      </c>
      <c r="M8" s="495">
        <v>2</v>
      </c>
      <c r="N8" s="495">
        <v>3</v>
      </c>
      <c r="O8" s="495">
        <v>1</v>
      </c>
      <c r="P8" s="495">
        <v>0</v>
      </c>
      <c r="Q8" s="495">
        <v>1</v>
      </c>
      <c r="R8" s="495">
        <v>1</v>
      </c>
      <c r="S8" s="495">
        <v>1</v>
      </c>
      <c r="T8" s="495">
        <v>2</v>
      </c>
      <c r="U8" s="495">
        <v>5</v>
      </c>
      <c r="V8" s="495">
        <v>7</v>
      </c>
      <c r="W8" s="495">
        <v>3</v>
      </c>
    </row>
    <row r="9" spans="1:23" x14ac:dyDescent="0.55000000000000004">
      <c r="A9" s="495">
        <v>5</v>
      </c>
      <c r="B9" s="495">
        <v>53010005</v>
      </c>
      <c r="C9" s="496" t="s">
        <v>195</v>
      </c>
      <c r="D9" s="495">
        <v>20</v>
      </c>
      <c r="E9" s="495">
        <v>22</v>
      </c>
      <c r="F9" s="495">
        <v>42</v>
      </c>
      <c r="G9" s="495">
        <v>8</v>
      </c>
      <c r="H9" s="495">
        <v>0</v>
      </c>
      <c r="I9" s="495">
        <v>0</v>
      </c>
      <c r="J9" s="495">
        <v>0</v>
      </c>
      <c r="K9" s="495">
        <v>0</v>
      </c>
      <c r="L9" s="495">
        <v>2</v>
      </c>
      <c r="M9" s="495">
        <v>2</v>
      </c>
      <c r="N9" s="495">
        <v>4</v>
      </c>
      <c r="O9" s="495">
        <v>1</v>
      </c>
      <c r="P9" s="495">
        <v>1</v>
      </c>
      <c r="Q9" s="495">
        <v>2</v>
      </c>
      <c r="R9" s="495">
        <v>3</v>
      </c>
      <c r="S9" s="495">
        <v>1</v>
      </c>
      <c r="T9" s="495">
        <v>3</v>
      </c>
      <c r="U9" s="495">
        <v>4</v>
      </c>
      <c r="V9" s="495">
        <v>7</v>
      </c>
      <c r="W9" s="495">
        <v>2</v>
      </c>
    </row>
    <row r="10" spans="1:23" x14ac:dyDescent="0.55000000000000004">
      <c r="A10" s="495">
        <v>6</v>
      </c>
      <c r="B10" s="495">
        <v>53010006</v>
      </c>
      <c r="C10" s="496" t="s">
        <v>5</v>
      </c>
      <c r="D10" s="495">
        <v>96</v>
      </c>
      <c r="E10" s="495">
        <v>70</v>
      </c>
      <c r="F10" s="495">
        <v>166</v>
      </c>
      <c r="G10" s="495">
        <v>11</v>
      </c>
      <c r="H10" s="495">
        <v>0</v>
      </c>
      <c r="I10" s="495">
        <v>0</v>
      </c>
      <c r="J10" s="495">
        <v>0</v>
      </c>
      <c r="K10" s="495">
        <v>0</v>
      </c>
      <c r="L10" s="495">
        <v>2</v>
      </c>
      <c r="M10" s="495">
        <v>7</v>
      </c>
      <c r="N10" s="495">
        <v>9</v>
      </c>
      <c r="O10" s="495">
        <v>1</v>
      </c>
      <c r="P10" s="495">
        <v>6</v>
      </c>
      <c r="Q10" s="495">
        <v>9</v>
      </c>
      <c r="R10" s="495">
        <v>15</v>
      </c>
      <c r="S10" s="495">
        <v>1</v>
      </c>
      <c r="T10" s="495">
        <v>8</v>
      </c>
      <c r="U10" s="495">
        <v>16</v>
      </c>
      <c r="V10" s="495">
        <v>24</v>
      </c>
      <c r="W10" s="495">
        <v>2</v>
      </c>
    </row>
    <row r="11" spans="1:23" x14ac:dyDescent="0.55000000000000004">
      <c r="A11" s="495">
        <v>7</v>
      </c>
      <c r="B11" s="495">
        <v>53010008</v>
      </c>
      <c r="C11" s="496" t="s">
        <v>196</v>
      </c>
      <c r="D11" s="495">
        <v>5</v>
      </c>
      <c r="E11" s="495">
        <v>8</v>
      </c>
      <c r="F11" s="495">
        <v>13</v>
      </c>
      <c r="G11" s="495">
        <v>5</v>
      </c>
      <c r="H11" s="495">
        <v>0</v>
      </c>
      <c r="I11" s="495">
        <v>0</v>
      </c>
      <c r="J11" s="495">
        <v>0</v>
      </c>
      <c r="K11" s="495">
        <v>0</v>
      </c>
      <c r="L11" s="495">
        <v>0</v>
      </c>
      <c r="M11" s="495">
        <v>0</v>
      </c>
      <c r="N11" s="495">
        <v>0</v>
      </c>
      <c r="O11" s="495">
        <v>0</v>
      </c>
      <c r="P11" s="495">
        <v>0</v>
      </c>
      <c r="Q11" s="495">
        <v>0</v>
      </c>
      <c r="R11" s="495">
        <v>0</v>
      </c>
      <c r="S11" s="495">
        <v>0</v>
      </c>
      <c r="T11" s="495">
        <v>0</v>
      </c>
      <c r="U11" s="495">
        <v>0</v>
      </c>
      <c r="V11" s="495">
        <v>0</v>
      </c>
      <c r="W11" s="495">
        <v>0</v>
      </c>
    </row>
    <row r="12" spans="1:23" x14ac:dyDescent="0.55000000000000004">
      <c r="A12" s="495">
        <v>8</v>
      </c>
      <c r="B12" s="495">
        <v>53010010</v>
      </c>
      <c r="C12" s="496" t="s">
        <v>197</v>
      </c>
      <c r="D12" s="495">
        <v>113</v>
      </c>
      <c r="E12" s="495">
        <v>95</v>
      </c>
      <c r="F12" s="495">
        <v>208</v>
      </c>
      <c r="G12" s="495">
        <v>11</v>
      </c>
      <c r="H12" s="495">
        <v>0</v>
      </c>
      <c r="I12" s="495">
        <v>0</v>
      </c>
      <c r="J12" s="495">
        <v>0</v>
      </c>
      <c r="K12" s="495">
        <v>0</v>
      </c>
      <c r="L12" s="495">
        <v>3</v>
      </c>
      <c r="M12" s="495">
        <v>5</v>
      </c>
      <c r="N12" s="495">
        <v>8</v>
      </c>
      <c r="O12" s="495">
        <v>1</v>
      </c>
      <c r="P12" s="495">
        <v>6</v>
      </c>
      <c r="Q12" s="495">
        <v>10</v>
      </c>
      <c r="R12" s="495">
        <v>16</v>
      </c>
      <c r="S12" s="495">
        <v>1</v>
      </c>
      <c r="T12" s="495">
        <v>9</v>
      </c>
      <c r="U12" s="495">
        <v>15</v>
      </c>
      <c r="V12" s="495">
        <v>24</v>
      </c>
      <c r="W12" s="495">
        <v>2</v>
      </c>
    </row>
    <row r="13" spans="1:23" x14ac:dyDescent="0.55000000000000004">
      <c r="A13" s="495">
        <v>9</v>
      </c>
      <c r="B13" s="495">
        <v>53010011</v>
      </c>
      <c r="C13" s="496" t="s">
        <v>198</v>
      </c>
      <c r="D13" s="495">
        <v>45</v>
      </c>
      <c r="E13" s="495">
        <v>42</v>
      </c>
      <c r="F13" s="495">
        <v>87</v>
      </c>
      <c r="G13" s="495">
        <v>8</v>
      </c>
      <c r="H13" s="495">
        <v>0</v>
      </c>
      <c r="I13" s="495">
        <v>0</v>
      </c>
      <c r="J13" s="495">
        <v>0</v>
      </c>
      <c r="K13" s="495">
        <v>0</v>
      </c>
      <c r="L13" s="495">
        <v>9</v>
      </c>
      <c r="M13" s="495">
        <v>8</v>
      </c>
      <c r="N13" s="495">
        <v>17</v>
      </c>
      <c r="O13" s="495">
        <v>1</v>
      </c>
      <c r="P13" s="495">
        <v>4</v>
      </c>
      <c r="Q13" s="495">
        <v>2</v>
      </c>
      <c r="R13" s="495">
        <v>6</v>
      </c>
      <c r="S13" s="495">
        <v>1</v>
      </c>
      <c r="T13" s="495">
        <v>13</v>
      </c>
      <c r="U13" s="495">
        <v>10</v>
      </c>
      <c r="V13" s="495">
        <v>23</v>
      </c>
      <c r="W13" s="495">
        <v>2</v>
      </c>
    </row>
    <row r="14" spans="1:23" x14ac:dyDescent="0.55000000000000004">
      <c r="A14" s="495">
        <v>10</v>
      </c>
      <c r="B14" s="495">
        <v>53010014</v>
      </c>
      <c r="C14" s="496" t="s">
        <v>199</v>
      </c>
      <c r="D14" s="495">
        <v>92</v>
      </c>
      <c r="E14" s="495">
        <v>64</v>
      </c>
      <c r="F14" s="495">
        <v>156</v>
      </c>
      <c r="G14" s="495">
        <v>11</v>
      </c>
      <c r="H14" s="495">
        <v>0</v>
      </c>
      <c r="I14" s="495">
        <v>0</v>
      </c>
      <c r="J14" s="495">
        <v>0</v>
      </c>
      <c r="K14" s="495">
        <v>0</v>
      </c>
      <c r="L14" s="495">
        <v>9</v>
      </c>
      <c r="M14" s="495">
        <v>7</v>
      </c>
      <c r="N14" s="495">
        <v>16</v>
      </c>
      <c r="O14" s="495">
        <v>1</v>
      </c>
      <c r="P14" s="495">
        <v>8</v>
      </c>
      <c r="Q14" s="495">
        <v>2</v>
      </c>
      <c r="R14" s="495">
        <v>10</v>
      </c>
      <c r="S14" s="495">
        <v>1</v>
      </c>
      <c r="T14" s="495">
        <v>17</v>
      </c>
      <c r="U14" s="495">
        <v>9</v>
      </c>
      <c r="V14" s="495">
        <v>26</v>
      </c>
      <c r="W14" s="495">
        <v>2</v>
      </c>
    </row>
    <row r="15" spans="1:23" x14ac:dyDescent="0.55000000000000004">
      <c r="A15" s="495">
        <v>11</v>
      </c>
      <c r="B15" s="495">
        <v>53010015</v>
      </c>
      <c r="C15" s="496" t="s">
        <v>200</v>
      </c>
      <c r="D15" s="495">
        <v>30</v>
      </c>
      <c r="E15" s="495">
        <v>29</v>
      </c>
      <c r="F15" s="495">
        <v>59</v>
      </c>
      <c r="G15" s="495">
        <v>9</v>
      </c>
      <c r="H15" s="495">
        <v>1</v>
      </c>
      <c r="I15" s="495">
        <v>3</v>
      </c>
      <c r="J15" s="495">
        <v>4</v>
      </c>
      <c r="K15" s="495">
        <v>1</v>
      </c>
      <c r="L15" s="495">
        <v>2</v>
      </c>
      <c r="M15" s="495">
        <v>3</v>
      </c>
      <c r="N15" s="495">
        <v>5</v>
      </c>
      <c r="O15" s="495">
        <v>1</v>
      </c>
      <c r="P15" s="495">
        <v>2</v>
      </c>
      <c r="Q15" s="495">
        <v>4</v>
      </c>
      <c r="R15" s="495">
        <v>6</v>
      </c>
      <c r="S15" s="495">
        <v>1</v>
      </c>
      <c r="T15" s="495">
        <v>5</v>
      </c>
      <c r="U15" s="495">
        <v>10</v>
      </c>
      <c r="V15" s="495">
        <v>15</v>
      </c>
      <c r="W15" s="495">
        <v>3</v>
      </c>
    </row>
    <row r="16" spans="1:23" x14ac:dyDescent="0.55000000000000004">
      <c r="A16" s="495">
        <v>12</v>
      </c>
      <c r="B16" s="495">
        <v>53010016</v>
      </c>
      <c r="C16" s="496" t="s">
        <v>201</v>
      </c>
      <c r="D16" s="495">
        <v>86</v>
      </c>
      <c r="E16" s="495">
        <v>76</v>
      </c>
      <c r="F16" s="495">
        <v>162</v>
      </c>
      <c r="G16" s="495">
        <v>9</v>
      </c>
      <c r="H16" s="495">
        <v>0</v>
      </c>
      <c r="I16" s="495">
        <v>0</v>
      </c>
      <c r="J16" s="495">
        <v>0</v>
      </c>
      <c r="K16" s="495">
        <v>0</v>
      </c>
      <c r="L16" s="495">
        <v>7</v>
      </c>
      <c r="M16" s="495">
        <v>6</v>
      </c>
      <c r="N16" s="495">
        <v>13</v>
      </c>
      <c r="O16" s="495">
        <v>1</v>
      </c>
      <c r="P16" s="495">
        <v>8</v>
      </c>
      <c r="Q16" s="495">
        <v>3</v>
      </c>
      <c r="R16" s="495">
        <v>11</v>
      </c>
      <c r="S16" s="495">
        <v>1</v>
      </c>
      <c r="T16" s="495">
        <v>15</v>
      </c>
      <c r="U16" s="495">
        <v>9</v>
      </c>
      <c r="V16" s="495">
        <v>24</v>
      </c>
      <c r="W16" s="495">
        <v>2</v>
      </c>
    </row>
    <row r="17" spans="1:23" x14ac:dyDescent="0.55000000000000004">
      <c r="A17" s="495">
        <v>13</v>
      </c>
      <c r="B17" s="495">
        <v>53010017</v>
      </c>
      <c r="C17" s="496" t="s">
        <v>202</v>
      </c>
      <c r="D17" s="495">
        <v>10</v>
      </c>
      <c r="E17" s="495">
        <v>14</v>
      </c>
      <c r="F17" s="495">
        <v>24</v>
      </c>
      <c r="G17" s="495">
        <v>7</v>
      </c>
      <c r="H17" s="495">
        <v>0</v>
      </c>
      <c r="I17" s="495">
        <v>0</v>
      </c>
      <c r="J17" s="495">
        <v>0</v>
      </c>
      <c r="K17" s="495">
        <v>0</v>
      </c>
      <c r="L17" s="495">
        <v>0</v>
      </c>
      <c r="M17" s="495">
        <v>0</v>
      </c>
      <c r="N17" s="495">
        <v>0</v>
      </c>
      <c r="O17" s="495">
        <v>0</v>
      </c>
      <c r="P17" s="495">
        <v>1</v>
      </c>
      <c r="Q17" s="495">
        <v>1</v>
      </c>
      <c r="R17" s="495">
        <v>2</v>
      </c>
      <c r="S17" s="495">
        <v>1</v>
      </c>
      <c r="T17" s="495">
        <v>1</v>
      </c>
      <c r="U17" s="495">
        <v>1</v>
      </c>
      <c r="V17" s="495">
        <v>2</v>
      </c>
      <c r="W17" s="495">
        <v>1</v>
      </c>
    </row>
    <row r="18" spans="1:23" x14ac:dyDescent="0.55000000000000004">
      <c r="A18" s="495">
        <v>14</v>
      </c>
      <c r="B18" s="495">
        <v>53010018</v>
      </c>
      <c r="C18" s="496" t="s">
        <v>203</v>
      </c>
      <c r="D18" s="495">
        <v>24</v>
      </c>
      <c r="E18" s="495">
        <v>22</v>
      </c>
      <c r="F18" s="495">
        <v>46</v>
      </c>
      <c r="G18" s="495">
        <v>9</v>
      </c>
      <c r="H18" s="495">
        <v>2</v>
      </c>
      <c r="I18" s="495">
        <v>0</v>
      </c>
      <c r="J18" s="495">
        <v>2</v>
      </c>
      <c r="K18" s="495">
        <v>1</v>
      </c>
      <c r="L18" s="495">
        <v>4</v>
      </c>
      <c r="M18" s="495">
        <v>3</v>
      </c>
      <c r="N18" s="495">
        <v>7</v>
      </c>
      <c r="O18" s="495">
        <v>1</v>
      </c>
      <c r="P18" s="495">
        <v>2</v>
      </c>
      <c r="Q18" s="495">
        <v>2</v>
      </c>
      <c r="R18" s="495">
        <v>4</v>
      </c>
      <c r="S18" s="495">
        <v>1</v>
      </c>
      <c r="T18" s="495">
        <v>8</v>
      </c>
      <c r="U18" s="495">
        <v>5</v>
      </c>
      <c r="V18" s="495">
        <v>13</v>
      </c>
      <c r="W18" s="495">
        <v>3</v>
      </c>
    </row>
    <row r="19" spans="1:23" x14ac:dyDescent="0.55000000000000004">
      <c r="A19" s="495">
        <v>15</v>
      </c>
      <c r="B19" s="495">
        <v>53010019</v>
      </c>
      <c r="C19" s="496" t="s">
        <v>9</v>
      </c>
      <c r="D19" s="495">
        <v>62</v>
      </c>
      <c r="E19" s="495">
        <v>71</v>
      </c>
      <c r="F19" s="495">
        <v>133</v>
      </c>
      <c r="G19" s="495">
        <v>8</v>
      </c>
      <c r="H19" s="495">
        <v>0</v>
      </c>
      <c r="I19" s="495">
        <v>0</v>
      </c>
      <c r="J19" s="495">
        <v>0</v>
      </c>
      <c r="K19" s="495">
        <v>0</v>
      </c>
      <c r="L19" s="495">
        <v>8</v>
      </c>
      <c r="M19" s="495">
        <v>2</v>
      </c>
      <c r="N19" s="495">
        <v>10</v>
      </c>
      <c r="O19" s="495">
        <v>1</v>
      </c>
      <c r="P19" s="495">
        <v>5</v>
      </c>
      <c r="Q19" s="495">
        <v>5</v>
      </c>
      <c r="R19" s="495">
        <v>10</v>
      </c>
      <c r="S19" s="495">
        <v>1</v>
      </c>
      <c r="T19" s="495">
        <v>13</v>
      </c>
      <c r="U19" s="495">
        <v>7</v>
      </c>
      <c r="V19" s="495">
        <v>20</v>
      </c>
      <c r="W19" s="495">
        <v>2</v>
      </c>
    </row>
    <row r="20" spans="1:23" x14ac:dyDescent="0.55000000000000004">
      <c r="A20" s="495">
        <v>16</v>
      </c>
      <c r="B20" s="495">
        <v>53010020</v>
      </c>
      <c r="C20" s="496" t="s">
        <v>204</v>
      </c>
      <c r="D20" s="495">
        <v>1310</v>
      </c>
      <c r="E20" s="495">
        <v>1195</v>
      </c>
      <c r="F20" s="495">
        <v>2505</v>
      </c>
      <c r="G20" s="495">
        <v>76</v>
      </c>
      <c r="H20" s="495">
        <v>15</v>
      </c>
      <c r="I20" s="495">
        <v>23</v>
      </c>
      <c r="J20" s="495">
        <v>38</v>
      </c>
      <c r="K20" s="495">
        <v>3</v>
      </c>
      <c r="L20" s="495">
        <v>74</v>
      </c>
      <c r="M20" s="495">
        <v>64</v>
      </c>
      <c r="N20" s="495">
        <v>138</v>
      </c>
      <c r="O20" s="495">
        <v>6</v>
      </c>
      <c r="P20" s="495">
        <v>94</v>
      </c>
      <c r="Q20" s="495">
        <v>90</v>
      </c>
      <c r="R20" s="495">
        <v>184</v>
      </c>
      <c r="S20" s="495">
        <v>7</v>
      </c>
      <c r="T20" s="495">
        <v>183</v>
      </c>
      <c r="U20" s="495">
        <v>177</v>
      </c>
      <c r="V20" s="495">
        <v>360</v>
      </c>
      <c r="W20" s="495">
        <v>16</v>
      </c>
    </row>
    <row r="21" spans="1:23" x14ac:dyDescent="0.55000000000000004">
      <c r="A21" s="495">
        <v>17</v>
      </c>
      <c r="B21" s="495">
        <v>53010021</v>
      </c>
      <c r="C21" s="496" t="s">
        <v>205</v>
      </c>
      <c r="D21" s="495">
        <v>66</v>
      </c>
      <c r="E21" s="495">
        <v>38</v>
      </c>
      <c r="F21" s="495">
        <v>104</v>
      </c>
      <c r="G21" s="495">
        <v>8</v>
      </c>
      <c r="H21" s="495">
        <v>0</v>
      </c>
      <c r="I21" s="495">
        <v>0</v>
      </c>
      <c r="J21" s="495">
        <v>0</v>
      </c>
      <c r="K21" s="495">
        <v>0</v>
      </c>
      <c r="L21" s="495">
        <v>9</v>
      </c>
      <c r="M21" s="495">
        <v>5</v>
      </c>
      <c r="N21" s="495">
        <v>14</v>
      </c>
      <c r="O21" s="495">
        <v>1</v>
      </c>
      <c r="P21" s="495">
        <v>4</v>
      </c>
      <c r="Q21" s="495">
        <v>5</v>
      </c>
      <c r="R21" s="495">
        <v>9</v>
      </c>
      <c r="S21" s="495">
        <v>1</v>
      </c>
      <c r="T21" s="495">
        <v>13</v>
      </c>
      <c r="U21" s="495">
        <v>10</v>
      </c>
      <c r="V21" s="495">
        <v>23</v>
      </c>
      <c r="W21" s="495">
        <v>2</v>
      </c>
    </row>
    <row r="22" spans="1:23" x14ac:dyDescent="0.55000000000000004">
      <c r="A22" s="495">
        <v>18</v>
      </c>
      <c r="B22" s="495">
        <v>53010022</v>
      </c>
      <c r="C22" s="496" t="s">
        <v>206</v>
      </c>
      <c r="D22" s="495">
        <v>35</v>
      </c>
      <c r="E22" s="495">
        <v>35</v>
      </c>
      <c r="F22" s="495">
        <v>70</v>
      </c>
      <c r="G22" s="495">
        <v>8</v>
      </c>
      <c r="H22" s="495">
        <v>0</v>
      </c>
      <c r="I22" s="495">
        <v>0</v>
      </c>
      <c r="J22" s="495">
        <v>0</v>
      </c>
      <c r="K22" s="495">
        <v>0</v>
      </c>
      <c r="L22" s="495">
        <v>2</v>
      </c>
      <c r="M22" s="495">
        <v>6</v>
      </c>
      <c r="N22" s="495">
        <v>8</v>
      </c>
      <c r="O22" s="495">
        <v>1</v>
      </c>
      <c r="P22" s="495">
        <v>2</v>
      </c>
      <c r="Q22" s="495">
        <v>1</v>
      </c>
      <c r="R22" s="495">
        <v>3</v>
      </c>
      <c r="S22" s="495">
        <v>1</v>
      </c>
      <c r="T22" s="495">
        <v>4</v>
      </c>
      <c r="U22" s="495">
        <v>7</v>
      </c>
      <c r="V22" s="495">
        <v>11</v>
      </c>
      <c r="W22" s="495">
        <v>2</v>
      </c>
    </row>
    <row r="23" spans="1:23" x14ac:dyDescent="0.55000000000000004">
      <c r="A23" s="495">
        <v>19</v>
      </c>
      <c r="B23" s="495">
        <v>53010027</v>
      </c>
      <c r="C23" s="496" t="s">
        <v>207</v>
      </c>
      <c r="D23" s="495">
        <v>40</v>
      </c>
      <c r="E23" s="495">
        <v>28</v>
      </c>
      <c r="F23" s="495">
        <v>68</v>
      </c>
      <c r="G23" s="495">
        <v>8</v>
      </c>
      <c r="H23" s="495">
        <v>0</v>
      </c>
      <c r="I23" s="495">
        <v>0</v>
      </c>
      <c r="J23" s="495">
        <v>0</v>
      </c>
      <c r="K23" s="495">
        <v>0</v>
      </c>
      <c r="L23" s="495">
        <v>4</v>
      </c>
      <c r="M23" s="495">
        <v>2</v>
      </c>
      <c r="N23" s="495">
        <v>6</v>
      </c>
      <c r="O23" s="495">
        <v>1</v>
      </c>
      <c r="P23" s="495">
        <v>2</v>
      </c>
      <c r="Q23" s="495">
        <v>4</v>
      </c>
      <c r="R23" s="495">
        <v>6</v>
      </c>
      <c r="S23" s="495">
        <v>1</v>
      </c>
      <c r="T23" s="495">
        <v>6</v>
      </c>
      <c r="U23" s="495">
        <v>6</v>
      </c>
      <c r="V23" s="495">
        <v>12</v>
      </c>
      <c r="W23" s="495">
        <v>2</v>
      </c>
    </row>
    <row r="24" spans="1:23" x14ac:dyDescent="0.55000000000000004">
      <c r="A24" s="495">
        <v>20</v>
      </c>
      <c r="B24" s="495">
        <v>53010028</v>
      </c>
      <c r="C24" s="496" t="s">
        <v>11</v>
      </c>
      <c r="D24" s="495">
        <v>25</v>
      </c>
      <c r="E24" s="495">
        <v>11</v>
      </c>
      <c r="F24" s="495">
        <v>36</v>
      </c>
      <c r="G24" s="495">
        <v>7</v>
      </c>
      <c r="H24" s="495">
        <v>0</v>
      </c>
      <c r="I24" s="495">
        <v>0</v>
      </c>
      <c r="J24" s="495">
        <v>0</v>
      </c>
      <c r="K24" s="495">
        <v>0</v>
      </c>
      <c r="L24" s="495">
        <v>0</v>
      </c>
      <c r="M24" s="495">
        <v>2</v>
      </c>
      <c r="N24" s="495">
        <v>2</v>
      </c>
      <c r="O24" s="495">
        <v>1</v>
      </c>
      <c r="P24" s="495">
        <v>0</v>
      </c>
      <c r="Q24" s="495">
        <v>0</v>
      </c>
      <c r="R24" s="495">
        <v>0</v>
      </c>
      <c r="S24" s="495">
        <v>0</v>
      </c>
      <c r="T24" s="495">
        <v>0</v>
      </c>
      <c r="U24" s="495">
        <v>2</v>
      </c>
      <c r="V24" s="495">
        <v>2</v>
      </c>
      <c r="W24" s="495">
        <v>1</v>
      </c>
    </row>
    <row r="25" spans="1:23" x14ac:dyDescent="0.55000000000000004">
      <c r="A25" s="495">
        <v>21</v>
      </c>
      <c r="B25" s="495">
        <v>53010030</v>
      </c>
      <c r="C25" s="496" t="s">
        <v>208</v>
      </c>
      <c r="D25" s="495">
        <v>39</v>
      </c>
      <c r="E25" s="495">
        <v>30</v>
      </c>
      <c r="F25" s="495">
        <v>69</v>
      </c>
      <c r="G25" s="495">
        <v>9</v>
      </c>
      <c r="H25" s="495">
        <v>2</v>
      </c>
      <c r="I25" s="495">
        <v>3</v>
      </c>
      <c r="J25" s="495">
        <v>5</v>
      </c>
      <c r="K25" s="495">
        <v>1</v>
      </c>
      <c r="L25" s="495">
        <v>2</v>
      </c>
      <c r="M25" s="495">
        <v>5</v>
      </c>
      <c r="N25" s="495">
        <v>7</v>
      </c>
      <c r="O25" s="495">
        <v>1</v>
      </c>
      <c r="P25" s="495">
        <v>7</v>
      </c>
      <c r="Q25" s="495">
        <v>2</v>
      </c>
      <c r="R25" s="495">
        <v>9</v>
      </c>
      <c r="S25" s="495">
        <v>1</v>
      </c>
      <c r="T25" s="495">
        <v>11</v>
      </c>
      <c r="U25" s="495">
        <v>10</v>
      </c>
      <c r="V25" s="495">
        <v>21</v>
      </c>
      <c r="W25" s="495">
        <v>3</v>
      </c>
    </row>
    <row r="26" spans="1:23" x14ac:dyDescent="0.55000000000000004">
      <c r="A26" s="495">
        <v>22</v>
      </c>
      <c r="B26" s="495">
        <v>53010035</v>
      </c>
      <c r="C26" s="496" t="s">
        <v>209</v>
      </c>
      <c r="D26" s="495">
        <v>10</v>
      </c>
      <c r="E26" s="495">
        <v>16</v>
      </c>
      <c r="F26" s="495">
        <v>26</v>
      </c>
      <c r="G26" s="495">
        <v>8</v>
      </c>
      <c r="H26" s="495">
        <v>0</v>
      </c>
      <c r="I26" s="495">
        <v>0</v>
      </c>
      <c r="J26" s="495">
        <v>0</v>
      </c>
      <c r="K26" s="495">
        <v>0</v>
      </c>
      <c r="L26" s="495">
        <v>2</v>
      </c>
      <c r="M26" s="495">
        <v>4</v>
      </c>
      <c r="N26" s="495">
        <v>6</v>
      </c>
      <c r="O26" s="495">
        <v>1</v>
      </c>
      <c r="P26" s="495">
        <v>0</v>
      </c>
      <c r="Q26" s="495">
        <v>2</v>
      </c>
      <c r="R26" s="495">
        <v>2</v>
      </c>
      <c r="S26" s="495">
        <v>1</v>
      </c>
      <c r="T26" s="495">
        <v>2</v>
      </c>
      <c r="U26" s="495">
        <v>6</v>
      </c>
      <c r="V26" s="495">
        <v>8</v>
      </c>
      <c r="W26" s="495">
        <v>2</v>
      </c>
    </row>
    <row r="27" spans="1:23" x14ac:dyDescent="0.55000000000000004">
      <c r="A27" s="495">
        <v>23</v>
      </c>
      <c r="B27" s="495">
        <v>53010036</v>
      </c>
      <c r="C27" s="496" t="s">
        <v>210</v>
      </c>
      <c r="D27" s="495">
        <v>70</v>
      </c>
      <c r="E27" s="495">
        <v>51</v>
      </c>
      <c r="F27" s="495">
        <v>121</v>
      </c>
      <c r="G27" s="495">
        <v>8</v>
      </c>
      <c r="H27" s="495">
        <v>0</v>
      </c>
      <c r="I27" s="495">
        <v>0</v>
      </c>
      <c r="J27" s="495">
        <v>0</v>
      </c>
      <c r="K27" s="495">
        <v>0</v>
      </c>
      <c r="L27" s="495">
        <v>5</v>
      </c>
      <c r="M27" s="495">
        <v>9</v>
      </c>
      <c r="N27" s="495">
        <v>14</v>
      </c>
      <c r="O27" s="495">
        <v>1</v>
      </c>
      <c r="P27" s="495">
        <v>6</v>
      </c>
      <c r="Q27" s="495">
        <v>6</v>
      </c>
      <c r="R27" s="495">
        <v>12</v>
      </c>
      <c r="S27" s="495">
        <v>1</v>
      </c>
      <c r="T27" s="495">
        <v>11</v>
      </c>
      <c r="U27" s="495">
        <v>15</v>
      </c>
      <c r="V27" s="495">
        <v>26</v>
      </c>
      <c r="W27" s="495">
        <v>2</v>
      </c>
    </row>
    <row r="28" spans="1:23" x14ac:dyDescent="0.55000000000000004">
      <c r="A28" s="495">
        <v>24</v>
      </c>
      <c r="B28" s="495">
        <v>53010037</v>
      </c>
      <c r="C28" s="496" t="s">
        <v>211</v>
      </c>
      <c r="D28" s="495">
        <v>69</v>
      </c>
      <c r="E28" s="495">
        <v>57</v>
      </c>
      <c r="F28" s="495">
        <v>126</v>
      </c>
      <c r="G28" s="495">
        <v>11</v>
      </c>
      <c r="H28" s="495">
        <v>0</v>
      </c>
      <c r="I28" s="495">
        <v>0</v>
      </c>
      <c r="J28" s="495">
        <v>0</v>
      </c>
      <c r="K28" s="495">
        <v>0</v>
      </c>
      <c r="L28" s="495">
        <v>7</v>
      </c>
      <c r="M28" s="495">
        <v>3</v>
      </c>
      <c r="N28" s="495">
        <v>10</v>
      </c>
      <c r="O28" s="495">
        <v>1</v>
      </c>
      <c r="P28" s="495">
        <v>5</v>
      </c>
      <c r="Q28" s="495">
        <v>1</v>
      </c>
      <c r="R28" s="495">
        <v>6</v>
      </c>
      <c r="S28" s="495">
        <v>1</v>
      </c>
      <c r="T28" s="495">
        <v>12</v>
      </c>
      <c r="U28" s="495">
        <v>4</v>
      </c>
      <c r="V28" s="495">
        <v>16</v>
      </c>
      <c r="W28" s="495">
        <v>2</v>
      </c>
    </row>
    <row r="29" spans="1:23" x14ac:dyDescent="0.55000000000000004">
      <c r="A29" s="495">
        <v>25</v>
      </c>
      <c r="B29" s="495">
        <v>53010038</v>
      </c>
      <c r="C29" s="496" t="s">
        <v>212</v>
      </c>
      <c r="D29" s="495">
        <v>3</v>
      </c>
      <c r="E29" s="495">
        <v>9</v>
      </c>
      <c r="F29" s="495">
        <v>12</v>
      </c>
      <c r="G29" s="495">
        <v>7</v>
      </c>
      <c r="H29" s="495">
        <v>0</v>
      </c>
      <c r="I29" s="495">
        <v>0</v>
      </c>
      <c r="J29" s="495">
        <v>0</v>
      </c>
      <c r="K29" s="495">
        <v>0</v>
      </c>
      <c r="L29" s="495">
        <v>0</v>
      </c>
      <c r="M29" s="495">
        <v>1</v>
      </c>
      <c r="N29" s="495">
        <v>1</v>
      </c>
      <c r="O29" s="495">
        <v>1</v>
      </c>
      <c r="P29" s="495">
        <v>0</v>
      </c>
      <c r="Q29" s="495">
        <v>1</v>
      </c>
      <c r="R29" s="495">
        <v>1</v>
      </c>
      <c r="S29" s="495">
        <v>1</v>
      </c>
      <c r="T29" s="495">
        <v>0</v>
      </c>
      <c r="U29" s="495">
        <v>2</v>
      </c>
      <c r="V29" s="495">
        <v>2</v>
      </c>
      <c r="W29" s="495">
        <v>2</v>
      </c>
    </row>
    <row r="30" spans="1:23" x14ac:dyDescent="0.55000000000000004">
      <c r="A30" s="495">
        <v>26</v>
      </c>
      <c r="B30" s="495">
        <v>53010039</v>
      </c>
      <c r="C30" s="496" t="s">
        <v>15</v>
      </c>
      <c r="D30" s="495">
        <v>59</v>
      </c>
      <c r="E30" s="495">
        <v>58</v>
      </c>
      <c r="F30" s="495">
        <v>117</v>
      </c>
      <c r="G30" s="495">
        <v>8</v>
      </c>
      <c r="H30" s="495">
        <v>0</v>
      </c>
      <c r="I30" s="495">
        <v>0</v>
      </c>
      <c r="J30" s="495">
        <v>0</v>
      </c>
      <c r="K30" s="495">
        <v>0</v>
      </c>
      <c r="L30" s="495">
        <v>9</v>
      </c>
      <c r="M30" s="495">
        <v>6</v>
      </c>
      <c r="N30" s="495">
        <v>15</v>
      </c>
      <c r="O30" s="495">
        <v>1</v>
      </c>
      <c r="P30" s="495">
        <v>5</v>
      </c>
      <c r="Q30" s="495">
        <v>7</v>
      </c>
      <c r="R30" s="495">
        <v>12</v>
      </c>
      <c r="S30" s="495">
        <v>1</v>
      </c>
      <c r="T30" s="495">
        <v>14</v>
      </c>
      <c r="U30" s="495">
        <v>13</v>
      </c>
      <c r="V30" s="495">
        <v>27</v>
      </c>
      <c r="W30" s="495">
        <v>2</v>
      </c>
    </row>
    <row r="31" spans="1:23" x14ac:dyDescent="0.55000000000000004">
      <c r="A31" s="495">
        <v>27</v>
      </c>
      <c r="B31" s="495">
        <v>53010041</v>
      </c>
      <c r="C31" s="496" t="s">
        <v>213</v>
      </c>
      <c r="D31" s="495">
        <v>26</v>
      </c>
      <c r="E31" s="495">
        <v>13</v>
      </c>
      <c r="F31" s="495">
        <v>39</v>
      </c>
      <c r="G31" s="495">
        <v>8</v>
      </c>
      <c r="H31" s="495">
        <v>0</v>
      </c>
      <c r="I31" s="495">
        <v>0</v>
      </c>
      <c r="J31" s="495">
        <v>0</v>
      </c>
      <c r="K31" s="495">
        <v>0</v>
      </c>
      <c r="L31" s="495">
        <v>2</v>
      </c>
      <c r="M31" s="495">
        <v>2</v>
      </c>
      <c r="N31" s="495">
        <v>4</v>
      </c>
      <c r="O31" s="495">
        <v>1</v>
      </c>
      <c r="P31" s="495">
        <v>1</v>
      </c>
      <c r="Q31" s="495">
        <v>1</v>
      </c>
      <c r="R31" s="495">
        <v>2</v>
      </c>
      <c r="S31" s="495">
        <v>1</v>
      </c>
      <c r="T31" s="495">
        <v>3</v>
      </c>
      <c r="U31" s="495">
        <v>3</v>
      </c>
      <c r="V31" s="495">
        <v>6</v>
      </c>
      <c r="W31" s="495">
        <v>2</v>
      </c>
    </row>
    <row r="32" spans="1:23" x14ac:dyDescent="0.55000000000000004">
      <c r="A32" s="495">
        <v>28</v>
      </c>
      <c r="B32" s="495">
        <v>53010042</v>
      </c>
      <c r="C32" s="496" t="s">
        <v>214</v>
      </c>
      <c r="D32" s="495">
        <v>49</v>
      </c>
      <c r="E32" s="495">
        <v>33</v>
      </c>
      <c r="F32" s="495">
        <v>82</v>
      </c>
      <c r="G32" s="495">
        <v>12</v>
      </c>
      <c r="H32" s="495">
        <v>1</v>
      </c>
      <c r="I32" s="495">
        <v>1</v>
      </c>
      <c r="J32" s="495">
        <v>2</v>
      </c>
      <c r="K32" s="495">
        <v>1</v>
      </c>
      <c r="L32" s="495">
        <v>1</v>
      </c>
      <c r="M32" s="495">
        <v>0</v>
      </c>
      <c r="N32" s="495">
        <v>1</v>
      </c>
      <c r="O32" s="495">
        <v>1</v>
      </c>
      <c r="P32" s="495">
        <v>2</v>
      </c>
      <c r="Q32" s="495">
        <v>2</v>
      </c>
      <c r="R32" s="495">
        <v>4</v>
      </c>
      <c r="S32" s="495">
        <v>1</v>
      </c>
      <c r="T32" s="495">
        <v>4</v>
      </c>
      <c r="U32" s="495">
        <v>3</v>
      </c>
      <c r="V32" s="495">
        <v>7</v>
      </c>
      <c r="W32" s="495">
        <v>3</v>
      </c>
    </row>
    <row r="33" spans="1:23" x14ac:dyDescent="0.55000000000000004">
      <c r="A33" s="495">
        <v>29</v>
      </c>
      <c r="B33" s="495">
        <v>53010043</v>
      </c>
      <c r="C33" s="496" t="s">
        <v>215</v>
      </c>
      <c r="D33" s="495">
        <v>28</v>
      </c>
      <c r="E33" s="495">
        <v>16</v>
      </c>
      <c r="F33" s="495">
        <v>44</v>
      </c>
      <c r="G33" s="495">
        <v>8</v>
      </c>
      <c r="H33" s="495">
        <v>0</v>
      </c>
      <c r="I33" s="495">
        <v>0</v>
      </c>
      <c r="J33" s="495">
        <v>0</v>
      </c>
      <c r="K33" s="495">
        <v>0</v>
      </c>
      <c r="L33" s="495">
        <v>4</v>
      </c>
      <c r="M33" s="495">
        <v>2</v>
      </c>
      <c r="N33" s="495">
        <v>6</v>
      </c>
      <c r="O33" s="495">
        <v>1</v>
      </c>
      <c r="P33" s="495">
        <v>5</v>
      </c>
      <c r="Q33" s="495">
        <v>0</v>
      </c>
      <c r="R33" s="495">
        <v>5</v>
      </c>
      <c r="S33" s="495">
        <v>1</v>
      </c>
      <c r="T33" s="495">
        <v>9</v>
      </c>
      <c r="U33" s="495">
        <v>2</v>
      </c>
      <c r="V33" s="495">
        <v>11</v>
      </c>
      <c r="W33" s="495">
        <v>2</v>
      </c>
    </row>
    <row r="34" spans="1:23" x14ac:dyDescent="0.55000000000000004">
      <c r="A34" s="495">
        <v>30</v>
      </c>
      <c r="B34" s="495">
        <v>53010044</v>
      </c>
      <c r="C34" s="496" t="s">
        <v>17</v>
      </c>
      <c r="D34" s="495">
        <v>31</v>
      </c>
      <c r="E34" s="495">
        <v>29</v>
      </c>
      <c r="F34" s="495">
        <v>60</v>
      </c>
      <c r="G34" s="495">
        <v>6</v>
      </c>
      <c r="H34" s="495">
        <v>0</v>
      </c>
      <c r="I34" s="495">
        <v>0</v>
      </c>
      <c r="J34" s="495">
        <v>0</v>
      </c>
      <c r="K34" s="495">
        <v>0</v>
      </c>
      <c r="L34" s="495">
        <v>0</v>
      </c>
      <c r="M34" s="495">
        <v>0</v>
      </c>
      <c r="N34" s="495">
        <v>0</v>
      </c>
      <c r="O34" s="495">
        <v>0</v>
      </c>
      <c r="P34" s="495">
        <v>0</v>
      </c>
      <c r="Q34" s="495">
        <v>0</v>
      </c>
      <c r="R34" s="495">
        <v>0</v>
      </c>
      <c r="S34" s="495">
        <v>0</v>
      </c>
      <c r="T34" s="495">
        <v>0</v>
      </c>
      <c r="U34" s="495">
        <v>0</v>
      </c>
      <c r="V34" s="495">
        <v>0</v>
      </c>
      <c r="W34" s="495">
        <v>0</v>
      </c>
    </row>
    <row r="35" spans="1:23" x14ac:dyDescent="0.55000000000000004">
      <c r="A35" s="495">
        <v>31</v>
      </c>
      <c r="B35" s="495">
        <v>53010046</v>
      </c>
      <c r="C35" s="496" t="s">
        <v>18</v>
      </c>
      <c r="D35" s="495">
        <v>2</v>
      </c>
      <c r="E35" s="495">
        <v>1</v>
      </c>
      <c r="F35" s="495">
        <v>3</v>
      </c>
      <c r="G35" s="495">
        <v>2</v>
      </c>
      <c r="H35" s="495">
        <v>0</v>
      </c>
      <c r="I35" s="495">
        <v>0</v>
      </c>
      <c r="J35" s="495">
        <v>0</v>
      </c>
      <c r="K35" s="495">
        <v>0</v>
      </c>
      <c r="L35" s="495">
        <v>0</v>
      </c>
      <c r="M35" s="495">
        <v>0</v>
      </c>
      <c r="N35" s="495">
        <v>0</v>
      </c>
      <c r="O35" s="495">
        <v>0</v>
      </c>
      <c r="P35" s="495">
        <v>0</v>
      </c>
      <c r="Q35" s="495">
        <v>0</v>
      </c>
      <c r="R35" s="495">
        <v>0</v>
      </c>
      <c r="S35" s="495">
        <v>0</v>
      </c>
      <c r="T35" s="495">
        <v>0</v>
      </c>
      <c r="U35" s="495">
        <v>0</v>
      </c>
      <c r="V35" s="495">
        <v>0</v>
      </c>
      <c r="W35" s="495">
        <v>0</v>
      </c>
    </row>
    <row r="36" spans="1:23" x14ac:dyDescent="0.55000000000000004">
      <c r="A36" s="495">
        <v>32</v>
      </c>
      <c r="B36" s="495">
        <v>53010049</v>
      </c>
      <c r="C36" s="496" t="s">
        <v>19</v>
      </c>
      <c r="D36" s="495">
        <v>47</v>
      </c>
      <c r="E36" s="495">
        <v>38</v>
      </c>
      <c r="F36" s="495">
        <v>85</v>
      </c>
      <c r="G36" s="495">
        <v>9</v>
      </c>
      <c r="H36" s="495">
        <v>7</v>
      </c>
      <c r="I36" s="495">
        <v>0</v>
      </c>
      <c r="J36" s="495">
        <v>7</v>
      </c>
      <c r="K36" s="495">
        <v>1</v>
      </c>
      <c r="L36" s="495">
        <v>11</v>
      </c>
      <c r="M36" s="495">
        <v>6</v>
      </c>
      <c r="N36" s="495">
        <v>17</v>
      </c>
      <c r="O36" s="495">
        <v>1</v>
      </c>
      <c r="P36" s="495">
        <v>3</v>
      </c>
      <c r="Q36" s="495">
        <v>5</v>
      </c>
      <c r="R36" s="495">
        <v>8</v>
      </c>
      <c r="S36" s="495">
        <v>1</v>
      </c>
      <c r="T36" s="495">
        <v>21</v>
      </c>
      <c r="U36" s="495">
        <v>11</v>
      </c>
      <c r="V36" s="495">
        <v>32</v>
      </c>
      <c r="W36" s="495">
        <v>3</v>
      </c>
    </row>
    <row r="37" spans="1:23" x14ac:dyDescent="0.55000000000000004">
      <c r="A37" s="495">
        <v>33</v>
      </c>
      <c r="B37" s="495">
        <v>53010051</v>
      </c>
      <c r="C37" s="496" t="s">
        <v>216</v>
      </c>
      <c r="D37" s="495">
        <v>91</v>
      </c>
      <c r="E37" s="495">
        <v>65</v>
      </c>
      <c r="F37" s="495">
        <v>156</v>
      </c>
      <c r="G37" s="495">
        <v>12</v>
      </c>
      <c r="H37" s="495">
        <v>3</v>
      </c>
      <c r="I37" s="495">
        <v>6</v>
      </c>
      <c r="J37" s="495">
        <v>9</v>
      </c>
      <c r="K37" s="495">
        <v>1</v>
      </c>
      <c r="L37" s="495">
        <v>7</v>
      </c>
      <c r="M37" s="495">
        <v>6</v>
      </c>
      <c r="N37" s="495">
        <v>13</v>
      </c>
      <c r="O37" s="495">
        <v>1</v>
      </c>
      <c r="P37" s="495">
        <v>7</v>
      </c>
      <c r="Q37" s="495">
        <v>4</v>
      </c>
      <c r="R37" s="495">
        <v>11</v>
      </c>
      <c r="S37" s="495">
        <v>1</v>
      </c>
      <c r="T37" s="495">
        <v>17</v>
      </c>
      <c r="U37" s="495">
        <v>16</v>
      </c>
      <c r="V37" s="495">
        <v>33</v>
      </c>
      <c r="W37" s="495">
        <v>3</v>
      </c>
    </row>
    <row r="38" spans="1:23" x14ac:dyDescent="0.55000000000000004">
      <c r="A38" s="495">
        <v>34</v>
      </c>
      <c r="B38" s="495">
        <v>53010052</v>
      </c>
      <c r="C38" s="496" t="s">
        <v>217</v>
      </c>
      <c r="D38" s="495">
        <v>22</v>
      </c>
      <c r="E38" s="495">
        <v>28</v>
      </c>
      <c r="F38" s="495">
        <v>50</v>
      </c>
      <c r="G38" s="495">
        <v>8</v>
      </c>
      <c r="H38" s="495">
        <v>0</v>
      </c>
      <c r="I38" s="495">
        <v>0</v>
      </c>
      <c r="J38" s="495">
        <v>0</v>
      </c>
      <c r="K38" s="495">
        <v>0</v>
      </c>
      <c r="L38" s="495">
        <v>2</v>
      </c>
      <c r="M38" s="495">
        <v>1</v>
      </c>
      <c r="N38" s="495">
        <v>3</v>
      </c>
      <c r="O38" s="495">
        <v>1</v>
      </c>
      <c r="P38" s="495">
        <v>2</v>
      </c>
      <c r="Q38" s="495">
        <v>2</v>
      </c>
      <c r="R38" s="495">
        <v>4</v>
      </c>
      <c r="S38" s="495">
        <v>1</v>
      </c>
      <c r="T38" s="495">
        <v>4</v>
      </c>
      <c r="U38" s="495">
        <v>3</v>
      </c>
      <c r="V38" s="495">
        <v>7</v>
      </c>
      <c r="W38" s="495">
        <v>2</v>
      </c>
    </row>
    <row r="39" spans="1:23" x14ac:dyDescent="0.55000000000000004">
      <c r="A39" s="495">
        <v>35</v>
      </c>
      <c r="B39" s="495">
        <v>53010054</v>
      </c>
      <c r="C39" s="496" t="s">
        <v>218</v>
      </c>
      <c r="D39" s="495">
        <v>55</v>
      </c>
      <c r="E39" s="495">
        <v>72</v>
      </c>
      <c r="F39" s="495">
        <v>127</v>
      </c>
      <c r="G39" s="495">
        <v>8</v>
      </c>
      <c r="H39" s="495">
        <v>0</v>
      </c>
      <c r="I39" s="495">
        <v>0</v>
      </c>
      <c r="J39" s="495">
        <v>0</v>
      </c>
      <c r="K39" s="495">
        <v>0</v>
      </c>
      <c r="L39" s="495">
        <v>8</v>
      </c>
      <c r="M39" s="495">
        <v>7</v>
      </c>
      <c r="N39" s="495">
        <v>15</v>
      </c>
      <c r="O39" s="495">
        <v>1</v>
      </c>
      <c r="P39" s="495">
        <v>4</v>
      </c>
      <c r="Q39" s="495">
        <v>10</v>
      </c>
      <c r="R39" s="495">
        <v>14</v>
      </c>
      <c r="S39" s="495">
        <v>1</v>
      </c>
      <c r="T39" s="495">
        <v>12</v>
      </c>
      <c r="U39" s="495">
        <v>17</v>
      </c>
      <c r="V39" s="495">
        <v>29</v>
      </c>
      <c r="W39" s="495">
        <v>2</v>
      </c>
    </row>
    <row r="40" spans="1:23" x14ac:dyDescent="0.55000000000000004">
      <c r="A40" s="495">
        <v>36</v>
      </c>
      <c r="B40" s="495">
        <v>53010055</v>
      </c>
      <c r="C40" s="496" t="s">
        <v>219</v>
      </c>
      <c r="D40" s="495">
        <v>18</v>
      </c>
      <c r="E40" s="495">
        <v>10</v>
      </c>
      <c r="F40" s="495">
        <v>28</v>
      </c>
      <c r="G40" s="495">
        <v>7</v>
      </c>
      <c r="H40" s="495">
        <v>0</v>
      </c>
      <c r="I40" s="495">
        <v>0</v>
      </c>
      <c r="J40" s="495">
        <v>0</v>
      </c>
      <c r="K40" s="495">
        <v>0</v>
      </c>
      <c r="L40" s="495">
        <v>1</v>
      </c>
      <c r="M40" s="495">
        <v>2</v>
      </c>
      <c r="N40" s="495">
        <v>3</v>
      </c>
      <c r="O40" s="495">
        <v>1</v>
      </c>
      <c r="P40" s="495">
        <v>1</v>
      </c>
      <c r="Q40" s="495">
        <v>0</v>
      </c>
      <c r="R40" s="495">
        <v>1</v>
      </c>
      <c r="S40" s="495">
        <v>1</v>
      </c>
      <c r="T40" s="495">
        <v>2</v>
      </c>
      <c r="U40" s="495">
        <v>2</v>
      </c>
      <c r="V40" s="495">
        <v>4</v>
      </c>
      <c r="W40" s="495">
        <v>2</v>
      </c>
    </row>
    <row r="41" spans="1:23" x14ac:dyDescent="0.55000000000000004">
      <c r="A41" s="495">
        <v>37</v>
      </c>
      <c r="B41" s="495">
        <v>53010057</v>
      </c>
      <c r="C41" s="496" t="s">
        <v>220</v>
      </c>
      <c r="D41" s="495">
        <v>86</v>
      </c>
      <c r="E41" s="495">
        <v>65</v>
      </c>
      <c r="F41" s="495">
        <v>151</v>
      </c>
      <c r="G41" s="495">
        <v>12</v>
      </c>
      <c r="H41" s="495">
        <v>3</v>
      </c>
      <c r="I41" s="495">
        <v>10</v>
      </c>
      <c r="J41" s="495">
        <v>13</v>
      </c>
      <c r="K41" s="495">
        <v>1</v>
      </c>
      <c r="L41" s="495">
        <v>5</v>
      </c>
      <c r="M41" s="495">
        <v>5</v>
      </c>
      <c r="N41" s="495">
        <v>10</v>
      </c>
      <c r="O41" s="495">
        <v>1</v>
      </c>
      <c r="P41" s="495">
        <v>6</v>
      </c>
      <c r="Q41" s="495">
        <v>1</v>
      </c>
      <c r="R41" s="495">
        <v>7</v>
      </c>
      <c r="S41" s="495">
        <v>1</v>
      </c>
      <c r="T41" s="495">
        <v>14</v>
      </c>
      <c r="U41" s="495">
        <v>16</v>
      </c>
      <c r="V41" s="495">
        <v>30</v>
      </c>
      <c r="W41" s="495">
        <v>3</v>
      </c>
    </row>
    <row r="42" spans="1:23" x14ac:dyDescent="0.55000000000000004">
      <c r="A42" s="495">
        <v>38</v>
      </c>
      <c r="B42" s="495">
        <v>53010058</v>
      </c>
      <c r="C42" s="496" t="s">
        <v>221</v>
      </c>
      <c r="D42" s="495">
        <v>49</v>
      </c>
      <c r="E42" s="495">
        <v>32</v>
      </c>
      <c r="F42" s="495">
        <v>81</v>
      </c>
      <c r="G42" s="495">
        <v>9</v>
      </c>
      <c r="H42" s="495">
        <v>3</v>
      </c>
      <c r="I42" s="495">
        <v>3</v>
      </c>
      <c r="J42" s="495">
        <v>6</v>
      </c>
      <c r="K42" s="495">
        <v>1</v>
      </c>
      <c r="L42" s="495">
        <v>8</v>
      </c>
      <c r="M42" s="495">
        <v>3</v>
      </c>
      <c r="N42" s="495">
        <v>11</v>
      </c>
      <c r="O42" s="495">
        <v>1</v>
      </c>
      <c r="P42" s="495">
        <v>5</v>
      </c>
      <c r="Q42" s="495">
        <v>4</v>
      </c>
      <c r="R42" s="495">
        <v>9</v>
      </c>
      <c r="S42" s="495">
        <v>1</v>
      </c>
      <c r="T42" s="495">
        <v>16</v>
      </c>
      <c r="U42" s="495">
        <v>10</v>
      </c>
      <c r="V42" s="495">
        <v>26</v>
      </c>
      <c r="W42" s="495">
        <v>3</v>
      </c>
    </row>
    <row r="43" spans="1:23" x14ac:dyDescent="0.55000000000000004">
      <c r="A43" s="495">
        <v>39</v>
      </c>
      <c r="B43" s="495">
        <v>53010059</v>
      </c>
      <c r="C43" s="496" t="s">
        <v>21</v>
      </c>
      <c r="D43" s="495">
        <v>52</v>
      </c>
      <c r="E43" s="495">
        <v>48</v>
      </c>
      <c r="F43" s="495">
        <v>100</v>
      </c>
      <c r="G43" s="495">
        <v>8</v>
      </c>
      <c r="H43" s="495">
        <v>0</v>
      </c>
      <c r="I43" s="495">
        <v>0</v>
      </c>
      <c r="J43" s="495">
        <v>0</v>
      </c>
      <c r="K43" s="495">
        <v>0</v>
      </c>
      <c r="L43" s="495">
        <v>13</v>
      </c>
      <c r="M43" s="495">
        <v>10</v>
      </c>
      <c r="N43" s="495">
        <v>23</v>
      </c>
      <c r="O43" s="495">
        <v>1</v>
      </c>
      <c r="P43" s="495">
        <v>3</v>
      </c>
      <c r="Q43" s="495">
        <v>5</v>
      </c>
      <c r="R43" s="495">
        <v>8</v>
      </c>
      <c r="S43" s="495">
        <v>1</v>
      </c>
      <c r="T43" s="495">
        <v>16</v>
      </c>
      <c r="U43" s="495">
        <v>15</v>
      </c>
      <c r="V43" s="495">
        <v>31</v>
      </c>
      <c r="W43" s="495">
        <v>2</v>
      </c>
    </row>
    <row r="44" spans="1:23" x14ac:dyDescent="0.55000000000000004">
      <c r="A44" s="495">
        <v>40</v>
      </c>
      <c r="B44" s="495">
        <v>53010061</v>
      </c>
      <c r="C44" s="496" t="s">
        <v>222</v>
      </c>
      <c r="D44" s="495">
        <v>39</v>
      </c>
      <c r="E44" s="495">
        <v>28</v>
      </c>
      <c r="F44" s="495">
        <v>67</v>
      </c>
      <c r="G44" s="495">
        <v>8</v>
      </c>
      <c r="H44" s="495">
        <v>0</v>
      </c>
      <c r="I44" s="495">
        <v>0</v>
      </c>
      <c r="J44" s="495">
        <v>0</v>
      </c>
      <c r="K44" s="495">
        <v>0</v>
      </c>
      <c r="L44" s="495">
        <v>5</v>
      </c>
      <c r="M44" s="495">
        <v>3</v>
      </c>
      <c r="N44" s="495">
        <v>8</v>
      </c>
      <c r="O44" s="495">
        <v>1</v>
      </c>
      <c r="P44" s="495">
        <v>5</v>
      </c>
      <c r="Q44" s="495">
        <v>2</v>
      </c>
      <c r="R44" s="495">
        <v>7</v>
      </c>
      <c r="S44" s="495">
        <v>1</v>
      </c>
      <c r="T44" s="495">
        <v>10</v>
      </c>
      <c r="U44" s="495">
        <v>5</v>
      </c>
      <c r="V44" s="495">
        <v>15</v>
      </c>
      <c r="W44" s="495">
        <v>2</v>
      </c>
    </row>
    <row r="45" spans="1:23" x14ac:dyDescent="0.55000000000000004">
      <c r="A45" s="495">
        <v>41</v>
      </c>
      <c r="B45" s="495">
        <v>53010063</v>
      </c>
      <c r="C45" s="496" t="s">
        <v>224</v>
      </c>
      <c r="D45" s="495">
        <v>43</v>
      </c>
      <c r="E45" s="495">
        <v>30</v>
      </c>
      <c r="F45" s="495">
        <v>73</v>
      </c>
      <c r="G45" s="495">
        <v>8</v>
      </c>
      <c r="H45" s="495">
        <v>0</v>
      </c>
      <c r="I45" s="495">
        <v>0</v>
      </c>
      <c r="J45" s="495">
        <v>0</v>
      </c>
      <c r="K45" s="495">
        <v>0</v>
      </c>
      <c r="L45" s="495">
        <v>5</v>
      </c>
      <c r="M45" s="495">
        <v>5</v>
      </c>
      <c r="N45" s="495">
        <v>10</v>
      </c>
      <c r="O45" s="495">
        <v>1</v>
      </c>
      <c r="P45" s="495">
        <v>7</v>
      </c>
      <c r="Q45" s="495">
        <v>7</v>
      </c>
      <c r="R45" s="495">
        <v>14</v>
      </c>
      <c r="S45" s="495">
        <v>1</v>
      </c>
      <c r="T45" s="495">
        <v>12</v>
      </c>
      <c r="U45" s="495">
        <v>12</v>
      </c>
      <c r="V45" s="495">
        <v>24</v>
      </c>
      <c r="W45" s="495">
        <v>2</v>
      </c>
    </row>
    <row r="46" spans="1:23" x14ac:dyDescent="0.55000000000000004">
      <c r="A46" s="495">
        <v>42</v>
      </c>
      <c r="B46" s="495">
        <v>53010064</v>
      </c>
      <c r="C46" s="496" t="s">
        <v>225</v>
      </c>
      <c r="D46" s="495">
        <v>23</v>
      </c>
      <c r="E46" s="495">
        <v>32</v>
      </c>
      <c r="F46" s="495">
        <v>55</v>
      </c>
      <c r="G46" s="495">
        <v>8</v>
      </c>
      <c r="H46" s="495">
        <v>0</v>
      </c>
      <c r="I46" s="495">
        <v>0</v>
      </c>
      <c r="J46" s="495">
        <v>0</v>
      </c>
      <c r="K46" s="495">
        <v>0</v>
      </c>
      <c r="L46" s="495">
        <v>2</v>
      </c>
      <c r="M46" s="495">
        <v>2</v>
      </c>
      <c r="N46" s="495">
        <v>4</v>
      </c>
      <c r="O46" s="495">
        <v>1</v>
      </c>
      <c r="P46" s="495">
        <v>4</v>
      </c>
      <c r="Q46" s="495">
        <v>5</v>
      </c>
      <c r="R46" s="495">
        <v>9</v>
      </c>
      <c r="S46" s="495">
        <v>1</v>
      </c>
      <c r="T46" s="495">
        <v>6</v>
      </c>
      <c r="U46" s="495">
        <v>7</v>
      </c>
      <c r="V46" s="495">
        <v>13</v>
      </c>
      <c r="W46" s="495">
        <v>2</v>
      </c>
    </row>
    <row r="47" spans="1:23" x14ac:dyDescent="0.55000000000000004">
      <c r="A47" s="495">
        <v>43</v>
      </c>
      <c r="B47" s="495">
        <v>53010065</v>
      </c>
      <c r="C47" s="496" t="s">
        <v>226</v>
      </c>
      <c r="D47" s="495">
        <v>17</v>
      </c>
      <c r="E47" s="495">
        <v>20</v>
      </c>
      <c r="F47" s="495">
        <v>37</v>
      </c>
      <c r="G47" s="495">
        <v>9</v>
      </c>
      <c r="H47" s="495">
        <v>1</v>
      </c>
      <c r="I47" s="495">
        <v>4</v>
      </c>
      <c r="J47" s="495">
        <v>5</v>
      </c>
      <c r="K47" s="495">
        <v>1</v>
      </c>
      <c r="L47" s="495">
        <v>3</v>
      </c>
      <c r="M47" s="495">
        <v>4</v>
      </c>
      <c r="N47" s="495">
        <v>7</v>
      </c>
      <c r="O47" s="495">
        <v>1</v>
      </c>
      <c r="P47" s="495">
        <v>0</v>
      </c>
      <c r="Q47" s="495">
        <v>3</v>
      </c>
      <c r="R47" s="495">
        <v>3</v>
      </c>
      <c r="S47" s="495">
        <v>1</v>
      </c>
      <c r="T47" s="495">
        <v>4</v>
      </c>
      <c r="U47" s="495">
        <v>11</v>
      </c>
      <c r="V47" s="495">
        <v>15</v>
      </c>
      <c r="W47" s="495">
        <v>3</v>
      </c>
    </row>
    <row r="48" spans="1:23" x14ac:dyDescent="0.55000000000000004">
      <c r="A48" s="495">
        <v>44</v>
      </c>
      <c r="B48" s="495">
        <v>53010066</v>
      </c>
      <c r="C48" s="496" t="s">
        <v>227</v>
      </c>
      <c r="D48" s="495">
        <v>13</v>
      </c>
      <c r="E48" s="495">
        <v>11</v>
      </c>
      <c r="F48" s="495">
        <v>24</v>
      </c>
      <c r="G48" s="495">
        <v>9</v>
      </c>
      <c r="H48" s="495">
        <v>0</v>
      </c>
      <c r="I48" s="495">
        <v>2</v>
      </c>
      <c r="J48" s="495">
        <v>2</v>
      </c>
      <c r="K48" s="495">
        <v>1</v>
      </c>
      <c r="L48" s="495">
        <v>1</v>
      </c>
      <c r="M48" s="495">
        <v>2</v>
      </c>
      <c r="N48" s="495">
        <v>3</v>
      </c>
      <c r="O48" s="495">
        <v>1</v>
      </c>
      <c r="P48" s="495">
        <v>2</v>
      </c>
      <c r="Q48" s="495">
        <v>1</v>
      </c>
      <c r="R48" s="495">
        <v>3</v>
      </c>
      <c r="S48" s="495">
        <v>1</v>
      </c>
      <c r="T48" s="495">
        <v>3</v>
      </c>
      <c r="U48" s="495">
        <v>5</v>
      </c>
      <c r="V48" s="495">
        <v>8</v>
      </c>
      <c r="W48" s="495">
        <v>3</v>
      </c>
    </row>
    <row r="49" spans="1:23" x14ac:dyDescent="0.55000000000000004">
      <c r="A49" s="495">
        <v>45</v>
      </c>
      <c r="B49" s="495">
        <v>53010067</v>
      </c>
      <c r="C49" s="496" t="s">
        <v>22</v>
      </c>
      <c r="D49" s="495">
        <v>2</v>
      </c>
      <c r="E49" s="495">
        <v>1</v>
      </c>
      <c r="F49" s="495">
        <v>3</v>
      </c>
      <c r="G49" s="495">
        <v>3</v>
      </c>
      <c r="H49" s="495">
        <v>0</v>
      </c>
      <c r="I49" s="495">
        <v>0</v>
      </c>
      <c r="J49" s="495">
        <v>0</v>
      </c>
      <c r="K49" s="495">
        <v>0</v>
      </c>
      <c r="L49" s="495">
        <v>0</v>
      </c>
      <c r="M49" s="495">
        <v>0</v>
      </c>
      <c r="N49" s="495">
        <v>0</v>
      </c>
      <c r="O49" s="495">
        <v>0</v>
      </c>
      <c r="P49" s="495">
        <v>0</v>
      </c>
      <c r="Q49" s="495">
        <v>0</v>
      </c>
      <c r="R49" s="495">
        <v>0</v>
      </c>
      <c r="S49" s="495">
        <v>0</v>
      </c>
      <c r="T49" s="495">
        <v>0</v>
      </c>
      <c r="U49" s="495">
        <v>0</v>
      </c>
      <c r="V49" s="495">
        <v>0</v>
      </c>
      <c r="W49" s="495">
        <v>0</v>
      </c>
    </row>
    <row r="50" spans="1:23" x14ac:dyDescent="0.55000000000000004">
      <c r="A50" s="495">
        <v>46</v>
      </c>
      <c r="B50" s="495">
        <v>53010068</v>
      </c>
      <c r="C50" s="496" t="s">
        <v>228</v>
      </c>
      <c r="D50" s="495">
        <v>28</v>
      </c>
      <c r="E50" s="495">
        <v>20</v>
      </c>
      <c r="F50" s="495">
        <v>48</v>
      </c>
      <c r="G50" s="495">
        <v>8</v>
      </c>
      <c r="H50" s="495">
        <v>0</v>
      </c>
      <c r="I50" s="495">
        <v>0</v>
      </c>
      <c r="J50" s="495">
        <v>0</v>
      </c>
      <c r="K50" s="495">
        <v>0</v>
      </c>
      <c r="L50" s="495">
        <v>8</v>
      </c>
      <c r="M50" s="495">
        <v>4</v>
      </c>
      <c r="N50" s="495">
        <v>12</v>
      </c>
      <c r="O50" s="495">
        <v>1</v>
      </c>
      <c r="P50" s="495">
        <v>1</v>
      </c>
      <c r="Q50" s="495">
        <v>2</v>
      </c>
      <c r="R50" s="495">
        <v>3</v>
      </c>
      <c r="S50" s="495">
        <v>1</v>
      </c>
      <c r="T50" s="495">
        <v>9</v>
      </c>
      <c r="U50" s="495">
        <v>6</v>
      </c>
      <c r="V50" s="495">
        <v>15</v>
      </c>
      <c r="W50" s="495">
        <v>2</v>
      </c>
    </row>
    <row r="51" spans="1:23" x14ac:dyDescent="0.55000000000000004">
      <c r="A51" s="495">
        <v>47</v>
      </c>
      <c r="B51" s="495">
        <v>53010070</v>
      </c>
      <c r="C51" s="496" t="s">
        <v>229</v>
      </c>
      <c r="D51" s="495">
        <v>41</v>
      </c>
      <c r="E51" s="495">
        <v>35</v>
      </c>
      <c r="F51" s="495">
        <v>76</v>
      </c>
      <c r="G51" s="495">
        <v>8</v>
      </c>
      <c r="H51" s="495">
        <v>0</v>
      </c>
      <c r="I51" s="495">
        <v>0</v>
      </c>
      <c r="J51" s="495">
        <v>0</v>
      </c>
      <c r="K51" s="495">
        <v>0</v>
      </c>
      <c r="L51" s="495">
        <v>2</v>
      </c>
      <c r="M51" s="495">
        <v>7</v>
      </c>
      <c r="N51" s="495">
        <v>9</v>
      </c>
      <c r="O51" s="495">
        <v>1</v>
      </c>
      <c r="P51" s="495">
        <v>6</v>
      </c>
      <c r="Q51" s="495">
        <v>4</v>
      </c>
      <c r="R51" s="495">
        <v>10</v>
      </c>
      <c r="S51" s="495">
        <v>1</v>
      </c>
      <c r="T51" s="495">
        <v>8</v>
      </c>
      <c r="U51" s="495">
        <v>11</v>
      </c>
      <c r="V51" s="495">
        <v>19</v>
      </c>
      <c r="W51" s="495">
        <v>2</v>
      </c>
    </row>
    <row r="52" spans="1:23" x14ac:dyDescent="0.55000000000000004">
      <c r="A52" s="583">
        <v>48</v>
      </c>
      <c r="B52" s="583">
        <v>53010071</v>
      </c>
      <c r="C52" s="584" t="s">
        <v>230</v>
      </c>
      <c r="D52" s="583">
        <v>9</v>
      </c>
      <c r="E52" s="583">
        <v>8</v>
      </c>
      <c r="F52" s="583">
        <v>17</v>
      </c>
      <c r="G52" s="583">
        <v>6</v>
      </c>
      <c r="H52" s="583">
        <v>0</v>
      </c>
      <c r="I52" s="583">
        <v>0</v>
      </c>
      <c r="J52" s="583">
        <v>0</v>
      </c>
      <c r="K52" s="583">
        <v>0</v>
      </c>
      <c r="L52" s="583">
        <v>0</v>
      </c>
      <c r="M52" s="583">
        <v>0</v>
      </c>
      <c r="N52" s="583">
        <v>0</v>
      </c>
      <c r="O52" s="583">
        <v>0</v>
      </c>
      <c r="P52" s="583">
        <v>0</v>
      </c>
      <c r="Q52" s="583">
        <v>0</v>
      </c>
      <c r="R52" s="583">
        <v>0</v>
      </c>
      <c r="S52" s="583">
        <v>0</v>
      </c>
      <c r="T52" s="583">
        <v>0</v>
      </c>
      <c r="U52" s="583">
        <v>0</v>
      </c>
      <c r="V52" s="583">
        <v>0</v>
      </c>
      <c r="W52" s="583">
        <v>0</v>
      </c>
    </row>
    <row r="53" spans="1:23" s="237" customFormat="1" x14ac:dyDescent="0.55000000000000004">
      <c r="A53" s="256"/>
      <c r="B53" s="256"/>
      <c r="C53" s="678" t="s">
        <v>186</v>
      </c>
      <c r="D53" s="256">
        <f>SUM(D5:D52)</f>
        <v>3272</v>
      </c>
      <c r="E53" s="256">
        <f t="shared" ref="E53:W53" si="0">SUM(E5:E52)</f>
        <v>2823</v>
      </c>
      <c r="F53" s="256">
        <f t="shared" si="0"/>
        <v>6095</v>
      </c>
      <c r="G53" s="256">
        <f t="shared" si="0"/>
        <v>472</v>
      </c>
      <c r="H53" s="256">
        <f t="shared" si="0"/>
        <v>39</v>
      </c>
      <c r="I53" s="256">
        <f t="shared" si="0"/>
        <v>57</v>
      </c>
      <c r="J53" s="256">
        <f t="shared" si="0"/>
        <v>96</v>
      </c>
      <c r="K53" s="256">
        <f t="shared" si="0"/>
        <v>14</v>
      </c>
      <c r="L53" s="256">
        <f t="shared" si="0"/>
        <v>266</v>
      </c>
      <c r="M53" s="256">
        <f t="shared" si="0"/>
        <v>230</v>
      </c>
      <c r="N53" s="256">
        <f t="shared" si="0"/>
        <v>496</v>
      </c>
      <c r="O53" s="256">
        <f t="shared" si="0"/>
        <v>47</v>
      </c>
      <c r="P53" s="256">
        <f t="shared" si="0"/>
        <v>241</v>
      </c>
      <c r="Q53" s="256">
        <f t="shared" si="0"/>
        <v>231</v>
      </c>
      <c r="R53" s="256">
        <f t="shared" si="0"/>
        <v>472</v>
      </c>
      <c r="S53" s="256">
        <f t="shared" si="0"/>
        <v>48</v>
      </c>
      <c r="T53" s="256">
        <f t="shared" si="0"/>
        <v>546</v>
      </c>
      <c r="U53" s="256">
        <f t="shared" si="0"/>
        <v>518</v>
      </c>
      <c r="V53" s="256">
        <f t="shared" si="0"/>
        <v>1064</v>
      </c>
      <c r="W53" s="256">
        <f t="shared" si="0"/>
        <v>109</v>
      </c>
    </row>
    <row r="54" spans="1:23" s="237" customFormat="1" x14ac:dyDescent="0.55000000000000004">
      <c r="A54" s="686"/>
      <c r="B54" s="686"/>
      <c r="C54" s="687" t="s">
        <v>57</v>
      </c>
      <c r="D54" s="686"/>
      <c r="E54" s="686"/>
      <c r="F54" s="686"/>
      <c r="G54" s="686"/>
      <c r="H54" s="686"/>
      <c r="I54" s="686"/>
      <c r="J54" s="686"/>
      <c r="K54" s="686"/>
      <c r="L54" s="686"/>
      <c r="M54" s="686"/>
      <c r="N54" s="686"/>
      <c r="O54" s="686"/>
      <c r="P54" s="686"/>
      <c r="Q54" s="686"/>
      <c r="R54" s="686"/>
      <c r="S54" s="686"/>
      <c r="T54" s="686"/>
      <c r="U54" s="686"/>
      <c r="V54" s="686"/>
      <c r="W54" s="686"/>
    </row>
    <row r="55" spans="1:23" x14ac:dyDescent="0.55000000000000004">
      <c r="A55" s="495">
        <v>49</v>
      </c>
      <c r="B55" s="495">
        <v>53010072</v>
      </c>
      <c r="C55" s="496" t="s">
        <v>231</v>
      </c>
      <c r="D55" s="495">
        <v>11</v>
      </c>
      <c r="E55" s="495">
        <v>13</v>
      </c>
      <c r="F55" s="495">
        <v>24</v>
      </c>
      <c r="G55" s="495">
        <v>4</v>
      </c>
      <c r="H55" s="495">
        <v>0</v>
      </c>
      <c r="I55" s="495">
        <v>0</v>
      </c>
      <c r="J55" s="495">
        <v>0</v>
      </c>
      <c r="K55" s="495">
        <v>0</v>
      </c>
      <c r="L55" s="495">
        <v>0</v>
      </c>
      <c r="M55" s="495">
        <v>0</v>
      </c>
      <c r="N55" s="495">
        <v>0</v>
      </c>
      <c r="O55" s="495">
        <v>0</v>
      </c>
      <c r="P55" s="495">
        <v>0</v>
      </c>
      <c r="Q55" s="495">
        <v>0</v>
      </c>
      <c r="R55" s="495">
        <v>0</v>
      </c>
      <c r="S55" s="495">
        <v>0</v>
      </c>
      <c r="T55" s="495">
        <v>0</v>
      </c>
      <c r="U55" s="495">
        <v>0</v>
      </c>
      <c r="V55" s="495">
        <v>0</v>
      </c>
      <c r="W55" s="495">
        <v>0</v>
      </c>
    </row>
    <row r="56" spans="1:23" x14ac:dyDescent="0.55000000000000004">
      <c r="A56" s="495">
        <v>50</v>
      </c>
      <c r="B56" s="495">
        <v>53010073</v>
      </c>
      <c r="C56" s="496" t="s">
        <v>232</v>
      </c>
      <c r="D56" s="495">
        <v>79</v>
      </c>
      <c r="E56" s="495">
        <v>70</v>
      </c>
      <c r="F56" s="495">
        <v>149</v>
      </c>
      <c r="G56" s="495">
        <v>8</v>
      </c>
      <c r="H56" s="495">
        <v>0</v>
      </c>
      <c r="I56" s="495">
        <v>0</v>
      </c>
      <c r="J56" s="495">
        <v>0</v>
      </c>
      <c r="K56" s="495">
        <v>0</v>
      </c>
      <c r="L56" s="495">
        <v>12</v>
      </c>
      <c r="M56" s="495">
        <v>6</v>
      </c>
      <c r="N56" s="495">
        <v>18</v>
      </c>
      <c r="O56" s="495">
        <v>1</v>
      </c>
      <c r="P56" s="495">
        <v>5</v>
      </c>
      <c r="Q56" s="495">
        <v>7</v>
      </c>
      <c r="R56" s="495">
        <v>12</v>
      </c>
      <c r="S56" s="495">
        <v>1</v>
      </c>
      <c r="T56" s="495">
        <v>17</v>
      </c>
      <c r="U56" s="495">
        <v>13</v>
      </c>
      <c r="V56" s="495">
        <v>30</v>
      </c>
      <c r="W56" s="495">
        <v>2</v>
      </c>
    </row>
    <row r="57" spans="1:23" x14ac:dyDescent="0.55000000000000004">
      <c r="A57" s="495">
        <v>51</v>
      </c>
      <c r="B57" s="495">
        <v>53010075</v>
      </c>
      <c r="C57" s="496" t="s">
        <v>233</v>
      </c>
      <c r="D57" s="495">
        <v>56</v>
      </c>
      <c r="E57" s="495">
        <v>36</v>
      </c>
      <c r="F57" s="495">
        <v>92</v>
      </c>
      <c r="G57" s="495">
        <v>11</v>
      </c>
      <c r="H57" s="495">
        <v>0</v>
      </c>
      <c r="I57" s="495">
        <v>0</v>
      </c>
      <c r="J57" s="495">
        <v>0</v>
      </c>
      <c r="K57" s="495">
        <v>0</v>
      </c>
      <c r="L57" s="495">
        <v>11</v>
      </c>
      <c r="M57" s="495">
        <v>4</v>
      </c>
      <c r="N57" s="495">
        <v>15</v>
      </c>
      <c r="O57" s="495">
        <v>1</v>
      </c>
      <c r="P57" s="495">
        <v>7</v>
      </c>
      <c r="Q57" s="495">
        <v>6</v>
      </c>
      <c r="R57" s="495">
        <v>13</v>
      </c>
      <c r="S57" s="495">
        <v>1</v>
      </c>
      <c r="T57" s="495">
        <v>18</v>
      </c>
      <c r="U57" s="495">
        <v>10</v>
      </c>
      <c r="V57" s="495">
        <v>28</v>
      </c>
      <c r="W57" s="495">
        <v>2</v>
      </c>
    </row>
    <row r="58" spans="1:23" x14ac:dyDescent="0.55000000000000004">
      <c r="A58" s="495">
        <v>52</v>
      </c>
      <c r="B58" s="495">
        <v>53010076</v>
      </c>
      <c r="C58" s="496" t="s">
        <v>234</v>
      </c>
      <c r="D58" s="495">
        <v>119</v>
      </c>
      <c r="E58" s="495">
        <v>107</v>
      </c>
      <c r="F58" s="495">
        <v>226</v>
      </c>
      <c r="G58" s="495">
        <v>15</v>
      </c>
      <c r="H58" s="495">
        <v>0</v>
      </c>
      <c r="I58" s="495">
        <v>0</v>
      </c>
      <c r="J58" s="495">
        <v>0</v>
      </c>
      <c r="K58" s="495">
        <v>0</v>
      </c>
      <c r="L58" s="495">
        <v>8</v>
      </c>
      <c r="M58" s="495">
        <v>6</v>
      </c>
      <c r="N58" s="495">
        <v>14</v>
      </c>
      <c r="O58" s="495">
        <v>1</v>
      </c>
      <c r="P58" s="495">
        <v>11</v>
      </c>
      <c r="Q58" s="495">
        <v>14</v>
      </c>
      <c r="R58" s="495">
        <v>25</v>
      </c>
      <c r="S58" s="495">
        <v>1</v>
      </c>
      <c r="T58" s="495">
        <v>19</v>
      </c>
      <c r="U58" s="495">
        <v>20</v>
      </c>
      <c r="V58" s="495">
        <v>39</v>
      </c>
      <c r="W58" s="495">
        <v>2</v>
      </c>
    </row>
    <row r="59" spans="1:23" x14ac:dyDescent="0.55000000000000004">
      <c r="A59" s="495">
        <v>53</v>
      </c>
      <c r="B59" s="495">
        <v>53010077</v>
      </c>
      <c r="C59" s="496" t="s">
        <v>235</v>
      </c>
      <c r="D59" s="495">
        <v>28</v>
      </c>
      <c r="E59" s="495">
        <v>27</v>
      </c>
      <c r="F59" s="495">
        <v>55</v>
      </c>
      <c r="G59" s="495">
        <v>8</v>
      </c>
      <c r="H59" s="495">
        <v>0</v>
      </c>
      <c r="I59" s="495">
        <v>0</v>
      </c>
      <c r="J59" s="495">
        <v>0</v>
      </c>
      <c r="K59" s="495">
        <v>0</v>
      </c>
      <c r="L59" s="495">
        <v>6</v>
      </c>
      <c r="M59" s="495">
        <v>5</v>
      </c>
      <c r="N59" s="495">
        <v>11</v>
      </c>
      <c r="O59" s="495">
        <v>1</v>
      </c>
      <c r="P59" s="495">
        <v>5</v>
      </c>
      <c r="Q59" s="495">
        <v>1</v>
      </c>
      <c r="R59" s="495">
        <v>6</v>
      </c>
      <c r="S59" s="495">
        <v>1</v>
      </c>
      <c r="T59" s="495">
        <v>11</v>
      </c>
      <c r="U59" s="495">
        <v>6</v>
      </c>
      <c r="V59" s="495">
        <v>17</v>
      </c>
      <c r="W59" s="495">
        <v>2</v>
      </c>
    </row>
    <row r="60" spans="1:23" x14ac:dyDescent="0.55000000000000004">
      <c r="A60" s="495">
        <v>54</v>
      </c>
      <c r="B60" s="495">
        <v>53010078</v>
      </c>
      <c r="C60" s="496" t="s">
        <v>236</v>
      </c>
      <c r="D60" s="495">
        <v>76</v>
      </c>
      <c r="E60" s="495">
        <v>42</v>
      </c>
      <c r="F60" s="495">
        <v>118</v>
      </c>
      <c r="G60" s="495">
        <v>11</v>
      </c>
      <c r="H60" s="495">
        <v>0</v>
      </c>
      <c r="I60" s="495">
        <v>0</v>
      </c>
      <c r="J60" s="495">
        <v>0</v>
      </c>
      <c r="K60" s="495">
        <v>0</v>
      </c>
      <c r="L60" s="495">
        <v>8</v>
      </c>
      <c r="M60" s="495">
        <v>3</v>
      </c>
      <c r="N60" s="495">
        <v>11</v>
      </c>
      <c r="O60" s="495">
        <v>1</v>
      </c>
      <c r="P60" s="495">
        <v>3</v>
      </c>
      <c r="Q60" s="495">
        <v>2</v>
      </c>
      <c r="R60" s="495">
        <v>5</v>
      </c>
      <c r="S60" s="495">
        <v>1</v>
      </c>
      <c r="T60" s="495">
        <v>11</v>
      </c>
      <c r="U60" s="495">
        <v>5</v>
      </c>
      <c r="V60" s="495">
        <v>16</v>
      </c>
      <c r="W60" s="495">
        <v>2</v>
      </c>
    </row>
    <row r="61" spans="1:23" x14ac:dyDescent="0.55000000000000004">
      <c r="A61" s="495">
        <v>55</v>
      </c>
      <c r="B61" s="495">
        <v>53010079</v>
      </c>
      <c r="C61" s="496" t="s">
        <v>237</v>
      </c>
      <c r="D61" s="495">
        <v>27</v>
      </c>
      <c r="E61" s="495">
        <v>28</v>
      </c>
      <c r="F61" s="495">
        <v>55</v>
      </c>
      <c r="G61" s="495">
        <v>8</v>
      </c>
      <c r="H61" s="495">
        <v>0</v>
      </c>
      <c r="I61" s="495">
        <v>0</v>
      </c>
      <c r="J61" s="495">
        <v>0</v>
      </c>
      <c r="K61" s="495">
        <v>0</v>
      </c>
      <c r="L61" s="495">
        <v>2</v>
      </c>
      <c r="M61" s="495">
        <v>7</v>
      </c>
      <c r="N61" s="495">
        <v>9</v>
      </c>
      <c r="O61" s="495">
        <v>1</v>
      </c>
      <c r="P61" s="495">
        <v>3</v>
      </c>
      <c r="Q61" s="495">
        <v>1</v>
      </c>
      <c r="R61" s="495">
        <v>4</v>
      </c>
      <c r="S61" s="495">
        <v>1</v>
      </c>
      <c r="T61" s="495">
        <v>5</v>
      </c>
      <c r="U61" s="495">
        <v>8</v>
      </c>
      <c r="V61" s="495">
        <v>13</v>
      </c>
      <c r="W61" s="495">
        <v>2</v>
      </c>
    </row>
    <row r="62" spans="1:23" x14ac:dyDescent="0.55000000000000004">
      <c r="A62" s="495">
        <v>56</v>
      </c>
      <c r="B62" s="495">
        <v>53010080</v>
      </c>
      <c r="C62" s="496" t="s">
        <v>238</v>
      </c>
      <c r="D62" s="495">
        <v>11</v>
      </c>
      <c r="E62" s="495">
        <v>8</v>
      </c>
      <c r="F62" s="495">
        <v>19</v>
      </c>
      <c r="G62" s="495">
        <v>7</v>
      </c>
      <c r="H62" s="495">
        <v>0</v>
      </c>
      <c r="I62" s="495">
        <v>0</v>
      </c>
      <c r="J62" s="495">
        <v>0</v>
      </c>
      <c r="K62" s="495">
        <v>0</v>
      </c>
      <c r="L62" s="495">
        <v>1</v>
      </c>
      <c r="M62" s="495">
        <v>1</v>
      </c>
      <c r="N62" s="495">
        <v>2</v>
      </c>
      <c r="O62" s="495">
        <v>1</v>
      </c>
      <c r="P62" s="495">
        <v>0</v>
      </c>
      <c r="Q62" s="495">
        <v>1</v>
      </c>
      <c r="R62" s="495">
        <v>1</v>
      </c>
      <c r="S62" s="495">
        <v>1</v>
      </c>
      <c r="T62" s="495">
        <v>1</v>
      </c>
      <c r="U62" s="495">
        <v>2</v>
      </c>
      <c r="V62" s="495">
        <v>3</v>
      </c>
      <c r="W62" s="495">
        <v>2</v>
      </c>
    </row>
    <row r="63" spans="1:23" x14ac:dyDescent="0.55000000000000004">
      <c r="A63" s="495">
        <v>57</v>
      </c>
      <c r="B63" s="495">
        <v>53010082</v>
      </c>
      <c r="C63" s="496" t="s">
        <v>239</v>
      </c>
      <c r="D63" s="495">
        <v>28</v>
      </c>
      <c r="E63" s="495">
        <v>34</v>
      </c>
      <c r="F63" s="495">
        <v>62</v>
      </c>
      <c r="G63" s="495">
        <v>8</v>
      </c>
      <c r="H63" s="495">
        <v>0</v>
      </c>
      <c r="I63" s="495">
        <v>0</v>
      </c>
      <c r="J63" s="495">
        <v>0</v>
      </c>
      <c r="K63" s="495">
        <v>0</v>
      </c>
      <c r="L63" s="495">
        <v>1</v>
      </c>
      <c r="M63" s="495">
        <v>2</v>
      </c>
      <c r="N63" s="495">
        <v>3</v>
      </c>
      <c r="O63" s="495">
        <v>1</v>
      </c>
      <c r="P63" s="495">
        <v>3</v>
      </c>
      <c r="Q63" s="495">
        <v>5</v>
      </c>
      <c r="R63" s="495">
        <v>8</v>
      </c>
      <c r="S63" s="495">
        <v>1</v>
      </c>
      <c r="T63" s="495">
        <v>4</v>
      </c>
      <c r="U63" s="495">
        <v>7</v>
      </c>
      <c r="V63" s="495">
        <v>11</v>
      </c>
      <c r="W63" s="495">
        <v>2</v>
      </c>
    </row>
    <row r="64" spans="1:23" x14ac:dyDescent="0.55000000000000004">
      <c r="A64" s="495">
        <v>58</v>
      </c>
      <c r="B64" s="495">
        <v>53010083</v>
      </c>
      <c r="C64" s="496" t="s">
        <v>240</v>
      </c>
      <c r="D64" s="495">
        <v>66</v>
      </c>
      <c r="E64" s="495">
        <v>64</v>
      </c>
      <c r="F64" s="495">
        <v>130</v>
      </c>
      <c r="G64" s="495">
        <v>8</v>
      </c>
      <c r="H64" s="495">
        <v>0</v>
      </c>
      <c r="I64" s="495">
        <v>0</v>
      </c>
      <c r="J64" s="495">
        <v>0</v>
      </c>
      <c r="K64" s="495">
        <v>0</v>
      </c>
      <c r="L64" s="495">
        <v>5</v>
      </c>
      <c r="M64" s="495">
        <v>7</v>
      </c>
      <c r="N64" s="495">
        <v>12</v>
      </c>
      <c r="O64" s="495">
        <v>1</v>
      </c>
      <c r="P64" s="495">
        <v>4</v>
      </c>
      <c r="Q64" s="495">
        <v>6</v>
      </c>
      <c r="R64" s="495">
        <v>10</v>
      </c>
      <c r="S64" s="495">
        <v>1</v>
      </c>
      <c r="T64" s="495">
        <v>9</v>
      </c>
      <c r="U64" s="495">
        <v>13</v>
      </c>
      <c r="V64" s="495">
        <v>22</v>
      </c>
      <c r="W64" s="495">
        <v>2</v>
      </c>
    </row>
    <row r="65" spans="1:23" x14ac:dyDescent="0.55000000000000004">
      <c r="A65" s="495">
        <v>59</v>
      </c>
      <c r="B65" s="495">
        <v>53010084</v>
      </c>
      <c r="C65" s="496" t="s">
        <v>241</v>
      </c>
      <c r="D65" s="495">
        <v>86</v>
      </c>
      <c r="E65" s="495">
        <v>79</v>
      </c>
      <c r="F65" s="495">
        <v>165</v>
      </c>
      <c r="G65" s="495">
        <v>8</v>
      </c>
      <c r="H65" s="495">
        <v>0</v>
      </c>
      <c r="I65" s="495">
        <v>0</v>
      </c>
      <c r="J65" s="495">
        <v>0</v>
      </c>
      <c r="K65" s="495">
        <v>0</v>
      </c>
      <c r="L65" s="495">
        <v>14</v>
      </c>
      <c r="M65" s="495">
        <v>10</v>
      </c>
      <c r="N65" s="495">
        <v>24</v>
      </c>
      <c r="O65" s="495">
        <v>1</v>
      </c>
      <c r="P65" s="495">
        <v>10</v>
      </c>
      <c r="Q65" s="495">
        <v>7</v>
      </c>
      <c r="R65" s="495">
        <v>17</v>
      </c>
      <c r="S65" s="495">
        <v>1</v>
      </c>
      <c r="T65" s="495">
        <v>24</v>
      </c>
      <c r="U65" s="495">
        <v>17</v>
      </c>
      <c r="V65" s="495">
        <v>41</v>
      </c>
      <c r="W65" s="495">
        <v>2</v>
      </c>
    </row>
    <row r="66" spans="1:23" x14ac:dyDescent="0.55000000000000004">
      <c r="A66" s="495">
        <v>60</v>
      </c>
      <c r="B66" s="495">
        <v>53010085</v>
      </c>
      <c r="C66" s="496" t="s">
        <v>242</v>
      </c>
      <c r="D66" s="495">
        <v>11</v>
      </c>
      <c r="E66" s="495">
        <v>11</v>
      </c>
      <c r="F66" s="495">
        <v>22</v>
      </c>
      <c r="G66" s="495">
        <v>8</v>
      </c>
      <c r="H66" s="495">
        <v>0</v>
      </c>
      <c r="I66" s="495">
        <v>0</v>
      </c>
      <c r="J66" s="495">
        <v>0</v>
      </c>
      <c r="K66" s="495">
        <v>0</v>
      </c>
      <c r="L66" s="495">
        <v>1</v>
      </c>
      <c r="M66" s="495">
        <v>0</v>
      </c>
      <c r="N66" s="495">
        <v>1</v>
      </c>
      <c r="O66" s="495">
        <v>1</v>
      </c>
      <c r="P66" s="495">
        <v>3</v>
      </c>
      <c r="Q66" s="495">
        <v>4</v>
      </c>
      <c r="R66" s="495">
        <v>7</v>
      </c>
      <c r="S66" s="495">
        <v>1</v>
      </c>
      <c r="T66" s="495">
        <v>4</v>
      </c>
      <c r="U66" s="495">
        <v>4</v>
      </c>
      <c r="V66" s="495">
        <v>8</v>
      </c>
      <c r="W66" s="495">
        <v>2</v>
      </c>
    </row>
    <row r="67" spans="1:23" x14ac:dyDescent="0.55000000000000004">
      <c r="A67" s="495">
        <v>61</v>
      </c>
      <c r="B67" s="495">
        <v>53010086</v>
      </c>
      <c r="C67" s="496" t="s">
        <v>243</v>
      </c>
      <c r="D67" s="495">
        <v>33</v>
      </c>
      <c r="E67" s="495">
        <v>26</v>
      </c>
      <c r="F67" s="495">
        <v>59</v>
      </c>
      <c r="G67" s="495">
        <v>7</v>
      </c>
      <c r="H67" s="495">
        <v>0</v>
      </c>
      <c r="I67" s="495">
        <v>0</v>
      </c>
      <c r="J67" s="495">
        <v>0</v>
      </c>
      <c r="K67" s="495">
        <v>0</v>
      </c>
      <c r="L67" s="495">
        <v>0</v>
      </c>
      <c r="M67" s="495">
        <v>0</v>
      </c>
      <c r="N67" s="495">
        <v>0</v>
      </c>
      <c r="O67" s="495">
        <v>0</v>
      </c>
      <c r="P67" s="495">
        <v>3</v>
      </c>
      <c r="Q67" s="495">
        <v>2</v>
      </c>
      <c r="R67" s="495">
        <v>5</v>
      </c>
      <c r="S67" s="495">
        <v>1</v>
      </c>
      <c r="T67" s="495">
        <v>3</v>
      </c>
      <c r="U67" s="495">
        <v>2</v>
      </c>
      <c r="V67" s="495">
        <v>5</v>
      </c>
      <c r="W67" s="495">
        <v>1</v>
      </c>
    </row>
    <row r="68" spans="1:23" x14ac:dyDescent="0.55000000000000004">
      <c r="A68" s="495">
        <v>62</v>
      </c>
      <c r="B68" s="495">
        <v>53010087</v>
      </c>
      <c r="C68" s="496" t="s">
        <v>244</v>
      </c>
      <c r="D68" s="495">
        <v>19</v>
      </c>
      <c r="E68" s="495">
        <v>12</v>
      </c>
      <c r="F68" s="495">
        <v>31</v>
      </c>
      <c r="G68" s="495">
        <v>8</v>
      </c>
      <c r="H68" s="495">
        <v>0</v>
      </c>
      <c r="I68" s="495">
        <v>0</v>
      </c>
      <c r="J68" s="495">
        <v>0</v>
      </c>
      <c r="K68" s="495">
        <v>0</v>
      </c>
      <c r="L68" s="495">
        <v>2</v>
      </c>
      <c r="M68" s="495">
        <v>1</v>
      </c>
      <c r="N68" s="495">
        <v>3</v>
      </c>
      <c r="O68" s="495">
        <v>1</v>
      </c>
      <c r="P68" s="495">
        <v>3</v>
      </c>
      <c r="Q68" s="495">
        <v>2</v>
      </c>
      <c r="R68" s="495">
        <v>5</v>
      </c>
      <c r="S68" s="495">
        <v>1</v>
      </c>
      <c r="T68" s="495">
        <v>5</v>
      </c>
      <c r="U68" s="495">
        <v>3</v>
      </c>
      <c r="V68" s="495">
        <v>8</v>
      </c>
      <c r="W68" s="495">
        <v>2</v>
      </c>
    </row>
    <row r="69" spans="1:23" x14ac:dyDescent="0.55000000000000004">
      <c r="A69" s="495">
        <v>63</v>
      </c>
      <c r="B69" s="495">
        <v>53010089</v>
      </c>
      <c r="C69" s="496" t="s">
        <v>245</v>
      </c>
      <c r="D69" s="495">
        <v>120</v>
      </c>
      <c r="E69" s="495">
        <v>99</v>
      </c>
      <c r="F69" s="495">
        <v>219</v>
      </c>
      <c r="G69" s="495">
        <v>12</v>
      </c>
      <c r="H69" s="495">
        <v>1</v>
      </c>
      <c r="I69" s="495">
        <v>6</v>
      </c>
      <c r="J69" s="495">
        <v>7</v>
      </c>
      <c r="K69" s="495">
        <v>1</v>
      </c>
      <c r="L69" s="495">
        <v>6</v>
      </c>
      <c r="M69" s="495">
        <v>6</v>
      </c>
      <c r="N69" s="495">
        <v>12</v>
      </c>
      <c r="O69" s="495">
        <v>1</v>
      </c>
      <c r="P69" s="495">
        <v>3</v>
      </c>
      <c r="Q69" s="495">
        <v>3</v>
      </c>
      <c r="R69" s="495">
        <v>6</v>
      </c>
      <c r="S69" s="495">
        <v>1</v>
      </c>
      <c r="T69" s="495">
        <v>10</v>
      </c>
      <c r="U69" s="495">
        <v>15</v>
      </c>
      <c r="V69" s="495">
        <v>25</v>
      </c>
      <c r="W69" s="495">
        <v>3</v>
      </c>
    </row>
    <row r="70" spans="1:23" x14ac:dyDescent="0.55000000000000004">
      <c r="A70" s="495">
        <v>64</v>
      </c>
      <c r="B70" s="495">
        <v>53010091</v>
      </c>
      <c r="C70" s="496" t="s">
        <v>246</v>
      </c>
      <c r="D70" s="495">
        <v>57</v>
      </c>
      <c r="E70" s="495">
        <v>71</v>
      </c>
      <c r="F70" s="495">
        <v>128</v>
      </c>
      <c r="G70" s="495">
        <v>11</v>
      </c>
      <c r="H70" s="495">
        <v>0</v>
      </c>
      <c r="I70" s="495">
        <v>0</v>
      </c>
      <c r="J70" s="495">
        <v>0</v>
      </c>
      <c r="K70" s="495">
        <v>0</v>
      </c>
      <c r="L70" s="495">
        <v>4</v>
      </c>
      <c r="M70" s="495">
        <v>6</v>
      </c>
      <c r="N70" s="495">
        <v>10</v>
      </c>
      <c r="O70" s="495">
        <v>1</v>
      </c>
      <c r="P70" s="495">
        <v>3</v>
      </c>
      <c r="Q70" s="495">
        <v>5</v>
      </c>
      <c r="R70" s="495">
        <v>8</v>
      </c>
      <c r="S70" s="495">
        <v>1</v>
      </c>
      <c r="T70" s="495">
        <v>7</v>
      </c>
      <c r="U70" s="495">
        <v>11</v>
      </c>
      <c r="V70" s="495">
        <v>18</v>
      </c>
      <c r="W70" s="495">
        <v>2</v>
      </c>
    </row>
    <row r="71" spans="1:23" x14ac:dyDescent="0.55000000000000004">
      <c r="A71" s="495">
        <v>65</v>
      </c>
      <c r="B71" s="495">
        <v>53010092</v>
      </c>
      <c r="C71" s="496" t="s">
        <v>247</v>
      </c>
      <c r="D71" s="495">
        <v>25</v>
      </c>
      <c r="E71" s="495">
        <v>29</v>
      </c>
      <c r="F71" s="495">
        <v>54</v>
      </c>
      <c r="G71" s="495">
        <v>8</v>
      </c>
      <c r="H71" s="495">
        <v>1</v>
      </c>
      <c r="I71" s="495">
        <v>2</v>
      </c>
      <c r="J71" s="495">
        <v>3</v>
      </c>
      <c r="K71" s="495">
        <v>1</v>
      </c>
      <c r="L71" s="495">
        <v>3</v>
      </c>
      <c r="M71" s="495">
        <v>3</v>
      </c>
      <c r="N71" s="495">
        <v>6</v>
      </c>
      <c r="O71" s="495">
        <v>1</v>
      </c>
      <c r="P71" s="495">
        <v>0</v>
      </c>
      <c r="Q71" s="495">
        <v>0</v>
      </c>
      <c r="R71" s="495">
        <v>0</v>
      </c>
      <c r="S71" s="495">
        <v>0</v>
      </c>
      <c r="T71" s="495">
        <v>4</v>
      </c>
      <c r="U71" s="495">
        <v>5</v>
      </c>
      <c r="V71" s="495">
        <v>9</v>
      </c>
      <c r="W71" s="495">
        <v>2</v>
      </c>
    </row>
    <row r="72" spans="1:23" x14ac:dyDescent="0.55000000000000004">
      <c r="A72" s="495">
        <v>66</v>
      </c>
      <c r="B72" s="495">
        <v>53010094</v>
      </c>
      <c r="C72" s="496" t="s">
        <v>248</v>
      </c>
      <c r="D72" s="495">
        <v>22</v>
      </c>
      <c r="E72" s="495">
        <v>20</v>
      </c>
      <c r="F72" s="495">
        <v>42</v>
      </c>
      <c r="G72" s="495">
        <v>8</v>
      </c>
      <c r="H72" s="495">
        <v>0</v>
      </c>
      <c r="I72" s="495">
        <v>0</v>
      </c>
      <c r="J72" s="495">
        <v>0</v>
      </c>
      <c r="K72" s="495">
        <v>0</v>
      </c>
      <c r="L72" s="495">
        <v>3</v>
      </c>
      <c r="M72" s="495">
        <v>5</v>
      </c>
      <c r="N72" s="495">
        <v>8</v>
      </c>
      <c r="O72" s="495">
        <v>1</v>
      </c>
      <c r="P72" s="495">
        <v>3</v>
      </c>
      <c r="Q72" s="495">
        <v>1</v>
      </c>
      <c r="R72" s="495">
        <v>4</v>
      </c>
      <c r="S72" s="495">
        <v>1</v>
      </c>
      <c r="T72" s="495">
        <v>6</v>
      </c>
      <c r="U72" s="495">
        <v>6</v>
      </c>
      <c r="V72" s="495">
        <v>12</v>
      </c>
      <c r="W72" s="495">
        <v>2</v>
      </c>
    </row>
    <row r="73" spans="1:23" x14ac:dyDescent="0.55000000000000004">
      <c r="A73" s="495">
        <v>67</v>
      </c>
      <c r="B73" s="495">
        <v>53010095</v>
      </c>
      <c r="C73" s="496" t="s">
        <v>249</v>
      </c>
      <c r="D73" s="495">
        <v>32</v>
      </c>
      <c r="E73" s="495">
        <v>31</v>
      </c>
      <c r="F73" s="495">
        <v>63</v>
      </c>
      <c r="G73" s="495">
        <v>9</v>
      </c>
      <c r="H73" s="495">
        <v>3</v>
      </c>
      <c r="I73" s="495">
        <v>2</v>
      </c>
      <c r="J73" s="495">
        <v>5</v>
      </c>
      <c r="K73" s="495">
        <v>1</v>
      </c>
      <c r="L73" s="495">
        <v>3</v>
      </c>
      <c r="M73" s="495">
        <v>1</v>
      </c>
      <c r="N73" s="495">
        <v>4</v>
      </c>
      <c r="O73" s="495">
        <v>1</v>
      </c>
      <c r="P73" s="495">
        <v>5</v>
      </c>
      <c r="Q73" s="495">
        <v>4</v>
      </c>
      <c r="R73" s="495">
        <v>9</v>
      </c>
      <c r="S73" s="495">
        <v>1</v>
      </c>
      <c r="T73" s="495">
        <v>11</v>
      </c>
      <c r="U73" s="495">
        <v>7</v>
      </c>
      <c r="V73" s="495">
        <v>18</v>
      </c>
      <c r="W73" s="495">
        <v>3</v>
      </c>
    </row>
    <row r="74" spans="1:23" x14ac:dyDescent="0.55000000000000004">
      <c r="A74" s="583">
        <v>68</v>
      </c>
      <c r="B74" s="583">
        <v>53010096</v>
      </c>
      <c r="C74" s="584" t="s">
        <v>250</v>
      </c>
      <c r="D74" s="583">
        <v>54</v>
      </c>
      <c r="E74" s="583">
        <v>42</v>
      </c>
      <c r="F74" s="583">
        <v>96</v>
      </c>
      <c r="G74" s="583">
        <v>10</v>
      </c>
      <c r="H74" s="583">
        <v>0</v>
      </c>
      <c r="I74" s="583">
        <v>0</v>
      </c>
      <c r="J74" s="583">
        <v>0</v>
      </c>
      <c r="K74" s="583">
        <v>0</v>
      </c>
      <c r="L74" s="583">
        <v>6</v>
      </c>
      <c r="M74" s="583">
        <v>4</v>
      </c>
      <c r="N74" s="583">
        <v>10</v>
      </c>
      <c r="O74" s="583">
        <v>1</v>
      </c>
      <c r="P74" s="583">
        <v>3</v>
      </c>
      <c r="Q74" s="583">
        <v>3</v>
      </c>
      <c r="R74" s="583">
        <v>6</v>
      </c>
      <c r="S74" s="583">
        <v>1</v>
      </c>
      <c r="T74" s="583">
        <v>9</v>
      </c>
      <c r="U74" s="583">
        <v>7</v>
      </c>
      <c r="V74" s="583">
        <v>16</v>
      </c>
      <c r="W74" s="583">
        <v>2</v>
      </c>
    </row>
    <row r="75" spans="1:23" s="237" customFormat="1" x14ac:dyDescent="0.55000000000000004">
      <c r="A75" s="256"/>
      <c r="B75" s="256"/>
      <c r="C75" s="688" t="s">
        <v>964</v>
      </c>
      <c r="D75" s="256">
        <f>SUM(D55:D74)</f>
        <v>960</v>
      </c>
      <c r="E75" s="256">
        <f t="shared" ref="E75:W75" si="1">SUM(E55:E74)</f>
        <v>849</v>
      </c>
      <c r="F75" s="256">
        <f t="shared" si="1"/>
        <v>1809</v>
      </c>
      <c r="G75" s="256">
        <f t="shared" si="1"/>
        <v>177</v>
      </c>
      <c r="H75" s="256">
        <f t="shared" si="1"/>
        <v>5</v>
      </c>
      <c r="I75" s="256">
        <f t="shared" si="1"/>
        <v>10</v>
      </c>
      <c r="J75" s="256">
        <f t="shared" si="1"/>
        <v>15</v>
      </c>
      <c r="K75" s="256">
        <f t="shared" si="1"/>
        <v>3</v>
      </c>
      <c r="L75" s="256">
        <f t="shared" si="1"/>
        <v>96</v>
      </c>
      <c r="M75" s="256">
        <f t="shared" si="1"/>
        <v>77</v>
      </c>
      <c r="N75" s="256">
        <f t="shared" si="1"/>
        <v>173</v>
      </c>
      <c r="O75" s="256">
        <f t="shared" si="1"/>
        <v>18</v>
      </c>
      <c r="P75" s="256">
        <f t="shared" si="1"/>
        <v>77</v>
      </c>
      <c r="Q75" s="256">
        <f t="shared" si="1"/>
        <v>74</v>
      </c>
      <c r="R75" s="256">
        <f t="shared" si="1"/>
        <v>151</v>
      </c>
      <c r="S75" s="256">
        <f t="shared" si="1"/>
        <v>18</v>
      </c>
      <c r="T75" s="256">
        <f t="shared" si="1"/>
        <v>178</v>
      </c>
      <c r="U75" s="256">
        <f t="shared" si="1"/>
        <v>161</v>
      </c>
      <c r="V75" s="256">
        <f t="shared" si="1"/>
        <v>339</v>
      </c>
      <c r="W75" s="256">
        <f t="shared" si="1"/>
        <v>39</v>
      </c>
    </row>
    <row r="76" spans="1:23" s="237" customFormat="1" x14ac:dyDescent="0.55000000000000004">
      <c r="A76" s="686"/>
      <c r="B76" s="686"/>
      <c r="C76" s="687" t="s">
        <v>58</v>
      </c>
      <c r="D76" s="686"/>
      <c r="E76" s="686"/>
      <c r="F76" s="686"/>
      <c r="G76" s="686"/>
      <c r="H76" s="686"/>
      <c r="I76" s="686"/>
      <c r="J76" s="686"/>
      <c r="K76" s="686"/>
      <c r="L76" s="686"/>
      <c r="M76" s="686"/>
      <c r="N76" s="686"/>
      <c r="O76" s="686"/>
      <c r="P76" s="686"/>
      <c r="Q76" s="686"/>
      <c r="R76" s="686"/>
      <c r="S76" s="686"/>
      <c r="T76" s="686"/>
      <c r="U76" s="686"/>
      <c r="V76" s="686"/>
      <c r="W76" s="686"/>
    </row>
    <row r="77" spans="1:23" x14ac:dyDescent="0.55000000000000004">
      <c r="A77" s="495">
        <v>69</v>
      </c>
      <c r="B77" s="495">
        <v>53010097</v>
      </c>
      <c r="C77" s="496" t="s">
        <v>251</v>
      </c>
      <c r="D77" s="495">
        <v>45</v>
      </c>
      <c r="E77" s="495">
        <v>40</v>
      </c>
      <c r="F77" s="495">
        <v>85</v>
      </c>
      <c r="G77" s="495">
        <v>8</v>
      </c>
      <c r="H77" s="495">
        <v>0</v>
      </c>
      <c r="I77" s="495">
        <v>0</v>
      </c>
      <c r="J77" s="495">
        <v>0</v>
      </c>
      <c r="K77" s="495">
        <v>0</v>
      </c>
      <c r="L77" s="495">
        <v>2</v>
      </c>
      <c r="M77" s="495">
        <v>4</v>
      </c>
      <c r="N77" s="495">
        <v>6</v>
      </c>
      <c r="O77" s="495">
        <v>1</v>
      </c>
      <c r="P77" s="495">
        <v>7</v>
      </c>
      <c r="Q77" s="495">
        <v>5</v>
      </c>
      <c r="R77" s="495">
        <v>12</v>
      </c>
      <c r="S77" s="495">
        <v>1</v>
      </c>
      <c r="T77" s="495">
        <v>9</v>
      </c>
      <c r="U77" s="495">
        <v>9</v>
      </c>
      <c r="V77" s="495">
        <v>18</v>
      </c>
      <c r="W77" s="495">
        <v>2</v>
      </c>
    </row>
    <row r="78" spans="1:23" x14ac:dyDescent="0.55000000000000004">
      <c r="A78" s="495">
        <v>70</v>
      </c>
      <c r="B78" s="495">
        <v>53010098</v>
      </c>
      <c r="C78" s="496" t="s">
        <v>252</v>
      </c>
      <c r="D78" s="495">
        <v>52</v>
      </c>
      <c r="E78" s="495">
        <v>46</v>
      </c>
      <c r="F78" s="495">
        <v>98</v>
      </c>
      <c r="G78" s="495">
        <v>8</v>
      </c>
      <c r="H78" s="495">
        <v>0</v>
      </c>
      <c r="I78" s="495">
        <v>0</v>
      </c>
      <c r="J78" s="495">
        <v>0</v>
      </c>
      <c r="K78" s="495">
        <v>0</v>
      </c>
      <c r="L78" s="495">
        <v>4</v>
      </c>
      <c r="M78" s="495">
        <v>2</v>
      </c>
      <c r="N78" s="495">
        <v>6</v>
      </c>
      <c r="O78" s="495">
        <v>1</v>
      </c>
      <c r="P78" s="495">
        <v>12</v>
      </c>
      <c r="Q78" s="495">
        <v>6</v>
      </c>
      <c r="R78" s="495">
        <v>18</v>
      </c>
      <c r="S78" s="495">
        <v>1</v>
      </c>
      <c r="T78" s="495">
        <v>16</v>
      </c>
      <c r="U78" s="495">
        <v>8</v>
      </c>
      <c r="V78" s="495">
        <v>24</v>
      </c>
      <c r="W78" s="495">
        <v>2</v>
      </c>
    </row>
    <row r="79" spans="1:23" x14ac:dyDescent="0.55000000000000004">
      <c r="A79" s="495">
        <v>71</v>
      </c>
      <c r="B79" s="495">
        <v>53010099</v>
      </c>
      <c r="C79" s="496" t="s">
        <v>253</v>
      </c>
      <c r="D79" s="495">
        <v>44</v>
      </c>
      <c r="E79" s="495">
        <v>53</v>
      </c>
      <c r="F79" s="495">
        <v>97</v>
      </c>
      <c r="G79" s="495">
        <v>9</v>
      </c>
      <c r="H79" s="495">
        <v>2</v>
      </c>
      <c r="I79" s="495">
        <v>2</v>
      </c>
      <c r="J79" s="495">
        <v>4</v>
      </c>
      <c r="K79" s="495">
        <v>1</v>
      </c>
      <c r="L79" s="495">
        <v>2</v>
      </c>
      <c r="M79" s="495">
        <v>5</v>
      </c>
      <c r="N79" s="495">
        <v>7</v>
      </c>
      <c r="O79" s="495">
        <v>1</v>
      </c>
      <c r="P79" s="495">
        <v>7</v>
      </c>
      <c r="Q79" s="495">
        <v>5</v>
      </c>
      <c r="R79" s="495">
        <v>12</v>
      </c>
      <c r="S79" s="495">
        <v>1</v>
      </c>
      <c r="T79" s="495">
        <v>11</v>
      </c>
      <c r="U79" s="495">
        <v>12</v>
      </c>
      <c r="V79" s="495">
        <v>23</v>
      </c>
      <c r="W79" s="495">
        <v>3</v>
      </c>
    </row>
    <row r="80" spans="1:23" x14ac:dyDescent="0.55000000000000004">
      <c r="A80" s="495">
        <v>72</v>
      </c>
      <c r="B80" s="495">
        <v>53010100</v>
      </c>
      <c r="C80" s="496" t="s">
        <v>254</v>
      </c>
      <c r="D80" s="495">
        <v>17</v>
      </c>
      <c r="E80" s="495">
        <v>25</v>
      </c>
      <c r="F80" s="495">
        <v>42</v>
      </c>
      <c r="G80" s="495">
        <v>8</v>
      </c>
      <c r="H80" s="495">
        <v>0</v>
      </c>
      <c r="I80" s="495">
        <v>0</v>
      </c>
      <c r="J80" s="495">
        <v>0</v>
      </c>
      <c r="K80" s="495">
        <v>0</v>
      </c>
      <c r="L80" s="495">
        <v>1</v>
      </c>
      <c r="M80" s="495">
        <v>3</v>
      </c>
      <c r="N80" s="495">
        <v>4</v>
      </c>
      <c r="O80" s="495">
        <v>1</v>
      </c>
      <c r="P80" s="495">
        <v>1</v>
      </c>
      <c r="Q80" s="495">
        <v>5</v>
      </c>
      <c r="R80" s="495">
        <v>6</v>
      </c>
      <c r="S80" s="495">
        <v>1</v>
      </c>
      <c r="T80" s="495">
        <v>2</v>
      </c>
      <c r="U80" s="495">
        <v>8</v>
      </c>
      <c r="V80" s="495">
        <v>10</v>
      </c>
      <c r="W80" s="495">
        <v>2</v>
      </c>
    </row>
    <row r="81" spans="1:23" x14ac:dyDescent="0.55000000000000004">
      <c r="A81" s="495">
        <v>73</v>
      </c>
      <c r="B81" s="495">
        <v>53010101</v>
      </c>
      <c r="C81" s="496" t="s">
        <v>255</v>
      </c>
      <c r="D81" s="495">
        <v>42</v>
      </c>
      <c r="E81" s="495">
        <v>48</v>
      </c>
      <c r="F81" s="495">
        <v>90</v>
      </c>
      <c r="G81" s="495">
        <v>8</v>
      </c>
      <c r="H81" s="495">
        <v>0</v>
      </c>
      <c r="I81" s="495">
        <v>0</v>
      </c>
      <c r="J81" s="495">
        <v>0</v>
      </c>
      <c r="K81" s="495">
        <v>0</v>
      </c>
      <c r="L81" s="495">
        <v>10</v>
      </c>
      <c r="M81" s="495">
        <v>8</v>
      </c>
      <c r="N81" s="495">
        <v>18</v>
      </c>
      <c r="O81" s="495">
        <v>1</v>
      </c>
      <c r="P81" s="495">
        <v>4</v>
      </c>
      <c r="Q81" s="495">
        <v>5</v>
      </c>
      <c r="R81" s="495">
        <v>9</v>
      </c>
      <c r="S81" s="495">
        <v>1</v>
      </c>
      <c r="T81" s="495">
        <v>14</v>
      </c>
      <c r="U81" s="495">
        <v>13</v>
      </c>
      <c r="V81" s="495">
        <v>27</v>
      </c>
      <c r="W81" s="495">
        <v>2</v>
      </c>
    </row>
    <row r="82" spans="1:23" x14ac:dyDescent="0.55000000000000004">
      <c r="A82" s="495">
        <v>74</v>
      </c>
      <c r="B82" s="495">
        <v>53010102</v>
      </c>
      <c r="C82" s="496" t="s">
        <v>256</v>
      </c>
      <c r="D82" s="495">
        <v>59</v>
      </c>
      <c r="E82" s="495">
        <v>71</v>
      </c>
      <c r="F82" s="495">
        <v>130</v>
      </c>
      <c r="G82" s="495">
        <v>11</v>
      </c>
      <c r="H82" s="495">
        <v>0</v>
      </c>
      <c r="I82" s="495">
        <v>0</v>
      </c>
      <c r="J82" s="495">
        <v>0</v>
      </c>
      <c r="K82" s="495">
        <v>0</v>
      </c>
      <c r="L82" s="495">
        <v>6</v>
      </c>
      <c r="M82" s="495">
        <v>8</v>
      </c>
      <c r="N82" s="495">
        <v>14</v>
      </c>
      <c r="O82" s="495">
        <v>1</v>
      </c>
      <c r="P82" s="495">
        <v>2</v>
      </c>
      <c r="Q82" s="495">
        <v>4</v>
      </c>
      <c r="R82" s="495">
        <v>6</v>
      </c>
      <c r="S82" s="495">
        <v>1</v>
      </c>
      <c r="T82" s="495">
        <v>8</v>
      </c>
      <c r="U82" s="495">
        <v>12</v>
      </c>
      <c r="V82" s="495">
        <v>20</v>
      </c>
      <c r="W82" s="495">
        <v>2</v>
      </c>
    </row>
    <row r="83" spans="1:23" x14ac:dyDescent="0.55000000000000004">
      <c r="A83" s="495">
        <v>75</v>
      </c>
      <c r="B83" s="495">
        <v>53010103</v>
      </c>
      <c r="C83" s="496" t="s">
        <v>257</v>
      </c>
      <c r="D83" s="495">
        <v>69</v>
      </c>
      <c r="E83" s="495">
        <v>86</v>
      </c>
      <c r="F83" s="495">
        <v>155</v>
      </c>
      <c r="G83" s="495">
        <v>8</v>
      </c>
      <c r="H83" s="495">
        <v>0</v>
      </c>
      <c r="I83" s="495">
        <v>0</v>
      </c>
      <c r="J83" s="495">
        <v>0</v>
      </c>
      <c r="K83" s="495">
        <v>0</v>
      </c>
      <c r="L83" s="495">
        <v>8</v>
      </c>
      <c r="M83" s="495">
        <v>7</v>
      </c>
      <c r="N83" s="495">
        <v>15</v>
      </c>
      <c r="O83" s="495">
        <v>1</v>
      </c>
      <c r="P83" s="495">
        <v>3</v>
      </c>
      <c r="Q83" s="495">
        <v>13</v>
      </c>
      <c r="R83" s="495">
        <v>16</v>
      </c>
      <c r="S83" s="495">
        <v>1</v>
      </c>
      <c r="T83" s="495">
        <v>11</v>
      </c>
      <c r="U83" s="495">
        <v>20</v>
      </c>
      <c r="V83" s="495">
        <v>31</v>
      </c>
      <c r="W83" s="495">
        <v>2</v>
      </c>
    </row>
    <row r="84" spans="1:23" x14ac:dyDescent="0.55000000000000004">
      <c r="A84" s="495">
        <v>76</v>
      </c>
      <c r="B84" s="495">
        <v>53010104</v>
      </c>
      <c r="C84" s="496" t="s">
        <v>258</v>
      </c>
      <c r="D84" s="495">
        <v>30</v>
      </c>
      <c r="E84" s="495">
        <v>28</v>
      </c>
      <c r="F84" s="495">
        <v>58</v>
      </c>
      <c r="G84" s="495">
        <v>8</v>
      </c>
      <c r="H84" s="495">
        <v>0</v>
      </c>
      <c r="I84" s="495">
        <v>0</v>
      </c>
      <c r="J84" s="495">
        <v>0</v>
      </c>
      <c r="K84" s="495">
        <v>0</v>
      </c>
      <c r="L84" s="495">
        <v>3</v>
      </c>
      <c r="M84" s="495">
        <v>4</v>
      </c>
      <c r="N84" s="495">
        <v>7</v>
      </c>
      <c r="O84" s="495">
        <v>1</v>
      </c>
      <c r="P84" s="495">
        <v>8</v>
      </c>
      <c r="Q84" s="495">
        <v>4</v>
      </c>
      <c r="R84" s="495">
        <v>12</v>
      </c>
      <c r="S84" s="495">
        <v>1</v>
      </c>
      <c r="T84" s="495">
        <v>11</v>
      </c>
      <c r="U84" s="495">
        <v>8</v>
      </c>
      <c r="V84" s="495">
        <v>19</v>
      </c>
      <c r="W84" s="495">
        <v>2</v>
      </c>
    </row>
    <row r="85" spans="1:23" x14ac:dyDescent="0.55000000000000004">
      <c r="A85" s="495">
        <v>77</v>
      </c>
      <c r="B85" s="495">
        <v>53010106</v>
      </c>
      <c r="C85" s="496" t="s">
        <v>259</v>
      </c>
      <c r="D85" s="495">
        <v>26</v>
      </c>
      <c r="E85" s="495">
        <v>19</v>
      </c>
      <c r="F85" s="495">
        <v>45</v>
      </c>
      <c r="G85" s="495">
        <v>8</v>
      </c>
      <c r="H85" s="495">
        <v>0</v>
      </c>
      <c r="I85" s="495">
        <v>0</v>
      </c>
      <c r="J85" s="495">
        <v>0</v>
      </c>
      <c r="K85" s="495">
        <v>0</v>
      </c>
      <c r="L85" s="495">
        <v>4</v>
      </c>
      <c r="M85" s="495">
        <v>6</v>
      </c>
      <c r="N85" s="495">
        <v>10</v>
      </c>
      <c r="O85" s="495">
        <v>1</v>
      </c>
      <c r="P85" s="495">
        <v>4</v>
      </c>
      <c r="Q85" s="495">
        <v>0</v>
      </c>
      <c r="R85" s="495">
        <v>4</v>
      </c>
      <c r="S85" s="495">
        <v>1</v>
      </c>
      <c r="T85" s="495">
        <v>8</v>
      </c>
      <c r="U85" s="495">
        <v>6</v>
      </c>
      <c r="V85" s="495">
        <v>14</v>
      </c>
      <c r="W85" s="495">
        <v>2</v>
      </c>
    </row>
    <row r="86" spans="1:23" x14ac:dyDescent="0.55000000000000004">
      <c r="A86" s="495">
        <v>78</v>
      </c>
      <c r="B86" s="495">
        <v>53010107</v>
      </c>
      <c r="C86" s="496" t="s">
        <v>260</v>
      </c>
      <c r="D86" s="495">
        <v>118</v>
      </c>
      <c r="E86" s="495">
        <v>83</v>
      </c>
      <c r="F86" s="495">
        <v>201</v>
      </c>
      <c r="G86" s="495">
        <v>8</v>
      </c>
      <c r="H86" s="495">
        <v>0</v>
      </c>
      <c r="I86" s="495">
        <v>0</v>
      </c>
      <c r="J86" s="495">
        <v>0</v>
      </c>
      <c r="K86" s="495">
        <v>0</v>
      </c>
      <c r="L86" s="495">
        <v>11</v>
      </c>
      <c r="M86" s="495">
        <v>11</v>
      </c>
      <c r="N86" s="495">
        <v>22</v>
      </c>
      <c r="O86" s="495">
        <v>1</v>
      </c>
      <c r="P86" s="495">
        <v>10</v>
      </c>
      <c r="Q86" s="495">
        <v>10</v>
      </c>
      <c r="R86" s="495">
        <v>20</v>
      </c>
      <c r="S86" s="495">
        <v>1</v>
      </c>
      <c r="T86" s="495">
        <v>21</v>
      </c>
      <c r="U86" s="495">
        <v>21</v>
      </c>
      <c r="V86" s="495">
        <v>42</v>
      </c>
      <c r="W86" s="495">
        <v>2</v>
      </c>
    </row>
    <row r="87" spans="1:23" x14ac:dyDescent="0.55000000000000004">
      <c r="A87" s="495">
        <v>79</v>
      </c>
      <c r="B87" s="495">
        <v>53010108</v>
      </c>
      <c r="C87" s="496" t="s">
        <v>261</v>
      </c>
      <c r="D87" s="495">
        <v>81</v>
      </c>
      <c r="E87" s="495">
        <v>71</v>
      </c>
      <c r="F87" s="495">
        <v>152</v>
      </c>
      <c r="G87" s="495">
        <v>11</v>
      </c>
      <c r="H87" s="495">
        <v>0</v>
      </c>
      <c r="I87" s="495">
        <v>0</v>
      </c>
      <c r="J87" s="495">
        <v>0</v>
      </c>
      <c r="K87" s="495">
        <v>0</v>
      </c>
      <c r="L87" s="495">
        <v>5</v>
      </c>
      <c r="M87" s="495">
        <v>7</v>
      </c>
      <c r="N87" s="495">
        <v>12</v>
      </c>
      <c r="O87" s="495">
        <v>1</v>
      </c>
      <c r="P87" s="495">
        <v>8</v>
      </c>
      <c r="Q87" s="495">
        <v>6</v>
      </c>
      <c r="R87" s="495">
        <v>14</v>
      </c>
      <c r="S87" s="495">
        <v>1</v>
      </c>
      <c r="T87" s="495">
        <v>13</v>
      </c>
      <c r="U87" s="495">
        <v>13</v>
      </c>
      <c r="V87" s="495">
        <v>26</v>
      </c>
      <c r="W87" s="495">
        <v>2</v>
      </c>
    </row>
    <row r="88" spans="1:23" x14ac:dyDescent="0.55000000000000004">
      <c r="A88" s="495">
        <v>80</v>
      </c>
      <c r="B88" s="495">
        <v>53010109</v>
      </c>
      <c r="C88" s="496" t="s">
        <v>262</v>
      </c>
      <c r="D88" s="495">
        <v>6</v>
      </c>
      <c r="E88" s="495">
        <v>9</v>
      </c>
      <c r="F88" s="495">
        <v>15</v>
      </c>
      <c r="G88" s="495">
        <v>7</v>
      </c>
      <c r="H88" s="495">
        <v>0</v>
      </c>
      <c r="I88" s="495">
        <v>0</v>
      </c>
      <c r="J88" s="495">
        <v>0</v>
      </c>
      <c r="K88" s="495">
        <v>0</v>
      </c>
      <c r="L88" s="495">
        <v>2</v>
      </c>
      <c r="M88" s="495">
        <v>2</v>
      </c>
      <c r="N88" s="495">
        <v>4</v>
      </c>
      <c r="O88" s="495">
        <v>1</v>
      </c>
      <c r="P88" s="495">
        <v>0</v>
      </c>
      <c r="Q88" s="495">
        <v>1</v>
      </c>
      <c r="R88" s="495">
        <v>1</v>
      </c>
      <c r="S88" s="495">
        <v>1</v>
      </c>
      <c r="T88" s="495">
        <v>2</v>
      </c>
      <c r="U88" s="495">
        <v>3</v>
      </c>
      <c r="V88" s="495">
        <v>5</v>
      </c>
      <c r="W88" s="495">
        <v>2</v>
      </c>
    </row>
    <row r="89" spans="1:23" x14ac:dyDescent="0.55000000000000004">
      <c r="A89" s="495">
        <v>81</v>
      </c>
      <c r="B89" s="495">
        <v>53010111</v>
      </c>
      <c r="C89" s="496" t="s">
        <v>263</v>
      </c>
      <c r="D89" s="495">
        <v>23</v>
      </c>
      <c r="E89" s="495">
        <v>16</v>
      </c>
      <c r="F89" s="495">
        <v>39</v>
      </c>
      <c r="G89" s="495">
        <v>8</v>
      </c>
      <c r="H89" s="495">
        <v>0</v>
      </c>
      <c r="I89" s="495">
        <v>0</v>
      </c>
      <c r="J89" s="495">
        <v>0</v>
      </c>
      <c r="K89" s="495">
        <v>0</v>
      </c>
      <c r="L89" s="495">
        <v>2</v>
      </c>
      <c r="M89" s="495">
        <v>0</v>
      </c>
      <c r="N89" s="495">
        <v>2</v>
      </c>
      <c r="O89" s="495">
        <v>1</v>
      </c>
      <c r="P89" s="495">
        <v>4</v>
      </c>
      <c r="Q89" s="495">
        <v>4</v>
      </c>
      <c r="R89" s="495">
        <v>8</v>
      </c>
      <c r="S89" s="495">
        <v>1</v>
      </c>
      <c r="T89" s="495">
        <v>6</v>
      </c>
      <c r="U89" s="495">
        <v>4</v>
      </c>
      <c r="V89" s="495">
        <v>10</v>
      </c>
      <c r="W89" s="495">
        <v>2</v>
      </c>
    </row>
    <row r="90" spans="1:23" x14ac:dyDescent="0.55000000000000004">
      <c r="A90" s="495">
        <v>82</v>
      </c>
      <c r="B90" s="495">
        <v>53010113</v>
      </c>
      <c r="C90" s="496" t="s">
        <v>264</v>
      </c>
      <c r="D90" s="495">
        <v>23</v>
      </c>
      <c r="E90" s="495">
        <v>14</v>
      </c>
      <c r="F90" s="495">
        <v>37</v>
      </c>
      <c r="G90" s="495">
        <v>8</v>
      </c>
      <c r="H90" s="495">
        <v>0</v>
      </c>
      <c r="I90" s="495">
        <v>0</v>
      </c>
      <c r="J90" s="495">
        <v>0</v>
      </c>
      <c r="K90" s="495">
        <v>0</v>
      </c>
      <c r="L90" s="495">
        <v>1</v>
      </c>
      <c r="M90" s="495">
        <v>3</v>
      </c>
      <c r="N90" s="495">
        <v>4</v>
      </c>
      <c r="O90" s="495">
        <v>1</v>
      </c>
      <c r="P90" s="495">
        <v>3</v>
      </c>
      <c r="Q90" s="495">
        <v>1</v>
      </c>
      <c r="R90" s="495">
        <v>4</v>
      </c>
      <c r="S90" s="495">
        <v>1</v>
      </c>
      <c r="T90" s="495">
        <v>4</v>
      </c>
      <c r="U90" s="495">
        <v>4</v>
      </c>
      <c r="V90" s="495">
        <v>8</v>
      </c>
      <c r="W90" s="495">
        <v>2</v>
      </c>
    </row>
    <row r="91" spans="1:23" x14ac:dyDescent="0.55000000000000004">
      <c r="A91" s="495">
        <v>83</v>
      </c>
      <c r="B91" s="495">
        <v>53010114</v>
      </c>
      <c r="C91" s="496" t="s">
        <v>265</v>
      </c>
      <c r="D91" s="495">
        <v>33</v>
      </c>
      <c r="E91" s="495">
        <v>35</v>
      </c>
      <c r="F91" s="495">
        <v>68</v>
      </c>
      <c r="G91" s="495">
        <v>8</v>
      </c>
      <c r="H91" s="495">
        <v>0</v>
      </c>
      <c r="I91" s="495">
        <v>0</v>
      </c>
      <c r="J91" s="495">
        <v>0</v>
      </c>
      <c r="K91" s="495">
        <v>0</v>
      </c>
      <c r="L91" s="495">
        <v>6</v>
      </c>
      <c r="M91" s="495">
        <v>5</v>
      </c>
      <c r="N91" s="495">
        <v>11</v>
      </c>
      <c r="O91" s="495">
        <v>1</v>
      </c>
      <c r="P91" s="495">
        <v>2</v>
      </c>
      <c r="Q91" s="495">
        <v>5</v>
      </c>
      <c r="R91" s="495">
        <v>7</v>
      </c>
      <c r="S91" s="495">
        <v>1</v>
      </c>
      <c r="T91" s="495">
        <v>8</v>
      </c>
      <c r="U91" s="495">
        <v>10</v>
      </c>
      <c r="V91" s="495">
        <v>18</v>
      </c>
      <c r="W91" s="495">
        <v>2</v>
      </c>
    </row>
    <row r="92" spans="1:23" x14ac:dyDescent="0.55000000000000004">
      <c r="A92" s="495">
        <v>84</v>
      </c>
      <c r="B92" s="495">
        <v>53010115</v>
      </c>
      <c r="C92" s="496" t="s">
        <v>266</v>
      </c>
      <c r="D92" s="495">
        <v>154</v>
      </c>
      <c r="E92" s="495">
        <v>140</v>
      </c>
      <c r="F92" s="495">
        <v>294</v>
      </c>
      <c r="G92" s="495">
        <v>11</v>
      </c>
      <c r="H92" s="495">
        <v>0</v>
      </c>
      <c r="I92" s="495">
        <v>0</v>
      </c>
      <c r="J92" s="495">
        <v>0</v>
      </c>
      <c r="K92" s="495">
        <v>0</v>
      </c>
      <c r="L92" s="495">
        <v>10</v>
      </c>
      <c r="M92" s="495">
        <v>13</v>
      </c>
      <c r="N92" s="495">
        <v>23</v>
      </c>
      <c r="O92" s="495">
        <v>1</v>
      </c>
      <c r="P92" s="495">
        <v>16</v>
      </c>
      <c r="Q92" s="495">
        <v>11</v>
      </c>
      <c r="R92" s="495">
        <v>27</v>
      </c>
      <c r="S92" s="495">
        <v>1</v>
      </c>
      <c r="T92" s="495">
        <v>26</v>
      </c>
      <c r="U92" s="495">
        <v>24</v>
      </c>
      <c r="V92" s="495">
        <v>50</v>
      </c>
      <c r="W92" s="495">
        <v>2</v>
      </c>
    </row>
    <row r="93" spans="1:23" x14ac:dyDescent="0.55000000000000004">
      <c r="A93" s="495">
        <v>85</v>
      </c>
      <c r="B93" s="495">
        <v>53010116</v>
      </c>
      <c r="C93" s="496" t="s">
        <v>267</v>
      </c>
      <c r="D93" s="495">
        <v>71</v>
      </c>
      <c r="E93" s="495">
        <v>66</v>
      </c>
      <c r="F93" s="495">
        <v>137</v>
      </c>
      <c r="G93" s="495">
        <v>8</v>
      </c>
      <c r="H93" s="495">
        <v>0</v>
      </c>
      <c r="I93" s="495">
        <v>0</v>
      </c>
      <c r="J93" s="495">
        <v>0</v>
      </c>
      <c r="K93" s="495">
        <v>0</v>
      </c>
      <c r="L93" s="495">
        <v>6</v>
      </c>
      <c r="M93" s="495">
        <v>6</v>
      </c>
      <c r="N93" s="495">
        <v>12</v>
      </c>
      <c r="O93" s="495">
        <v>1</v>
      </c>
      <c r="P93" s="495">
        <v>9</v>
      </c>
      <c r="Q93" s="495">
        <v>6</v>
      </c>
      <c r="R93" s="495">
        <v>15</v>
      </c>
      <c r="S93" s="495">
        <v>1</v>
      </c>
      <c r="T93" s="495">
        <v>15</v>
      </c>
      <c r="U93" s="495">
        <v>12</v>
      </c>
      <c r="V93" s="495">
        <v>27</v>
      </c>
      <c r="W93" s="495">
        <v>2</v>
      </c>
    </row>
    <row r="94" spans="1:23" x14ac:dyDescent="0.55000000000000004">
      <c r="A94" s="495">
        <v>86</v>
      </c>
      <c r="B94" s="495">
        <v>53010117</v>
      </c>
      <c r="C94" s="496" t="s">
        <v>268</v>
      </c>
      <c r="D94" s="495">
        <v>85</v>
      </c>
      <c r="E94" s="495">
        <v>74</v>
      </c>
      <c r="F94" s="495">
        <v>159</v>
      </c>
      <c r="G94" s="495">
        <v>11</v>
      </c>
      <c r="H94" s="495">
        <v>0</v>
      </c>
      <c r="I94" s="495">
        <v>0</v>
      </c>
      <c r="J94" s="495">
        <v>0</v>
      </c>
      <c r="K94" s="495">
        <v>0</v>
      </c>
      <c r="L94" s="495">
        <v>8</v>
      </c>
      <c r="M94" s="495">
        <v>7</v>
      </c>
      <c r="N94" s="495">
        <v>15</v>
      </c>
      <c r="O94" s="495">
        <v>1</v>
      </c>
      <c r="P94" s="495">
        <v>4</v>
      </c>
      <c r="Q94" s="495">
        <v>5</v>
      </c>
      <c r="R94" s="495">
        <v>9</v>
      </c>
      <c r="S94" s="495">
        <v>1</v>
      </c>
      <c r="T94" s="495">
        <v>12</v>
      </c>
      <c r="U94" s="495">
        <v>12</v>
      </c>
      <c r="V94" s="495">
        <v>24</v>
      </c>
      <c r="W94" s="495">
        <v>2</v>
      </c>
    </row>
    <row r="95" spans="1:23" x14ac:dyDescent="0.55000000000000004">
      <c r="A95" s="495">
        <v>87</v>
      </c>
      <c r="B95" s="495">
        <v>53010119</v>
      </c>
      <c r="C95" s="496" t="s">
        <v>269</v>
      </c>
      <c r="D95" s="495">
        <v>36</v>
      </c>
      <c r="E95" s="495">
        <v>26</v>
      </c>
      <c r="F95" s="495">
        <v>62</v>
      </c>
      <c r="G95" s="495">
        <v>8</v>
      </c>
      <c r="H95" s="495">
        <v>0</v>
      </c>
      <c r="I95" s="495">
        <v>0</v>
      </c>
      <c r="J95" s="495">
        <v>0</v>
      </c>
      <c r="K95" s="495">
        <v>0</v>
      </c>
      <c r="L95" s="495">
        <v>8</v>
      </c>
      <c r="M95" s="495">
        <v>2</v>
      </c>
      <c r="N95" s="495">
        <v>10</v>
      </c>
      <c r="O95" s="495">
        <v>1</v>
      </c>
      <c r="P95" s="495">
        <v>5</v>
      </c>
      <c r="Q95" s="495">
        <v>2</v>
      </c>
      <c r="R95" s="495">
        <v>7</v>
      </c>
      <c r="S95" s="495">
        <v>1</v>
      </c>
      <c r="T95" s="495">
        <v>13</v>
      </c>
      <c r="U95" s="495">
        <v>4</v>
      </c>
      <c r="V95" s="495">
        <v>17</v>
      </c>
      <c r="W95" s="495">
        <v>2</v>
      </c>
    </row>
    <row r="96" spans="1:23" x14ac:dyDescent="0.55000000000000004">
      <c r="A96" s="495">
        <v>88</v>
      </c>
      <c r="B96" s="495">
        <v>53010120</v>
      </c>
      <c r="C96" s="496" t="s">
        <v>270</v>
      </c>
      <c r="D96" s="495">
        <v>33</v>
      </c>
      <c r="E96" s="495">
        <v>36</v>
      </c>
      <c r="F96" s="495">
        <v>69</v>
      </c>
      <c r="G96" s="495">
        <v>8</v>
      </c>
      <c r="H96" s="495">
        <v>0</v>
      </c>
      <c r="I96" s="495">
        <v>0</v>
      </c>
      <c r="J96" s="495">
        <v>0</v>
      </c>
      <c r="K96" s="495">
        <v>0</v>
      </c>
      <c r="L96" s="495">
        <v>0</v>
      </c>
      <c r="M96" s="495">
        <v>6</v>
      </c>
      <c r="N96" s="495">
        <v>6</v>
      </c>
      <c r="O96" s="495">
        <v>1</v>
      </c>
      <c r="P96" s="495">
        <v>4</v>
      </c>
      <c r="Q96" s="495">
        <v>5</v>
      </c>
      <c r="R96" s="495">
        <v>9</v>
      </c>
      <c r="S96" s="495">
        <v>1</v>
      </c>
      <c r="T96" s="495">
        <v>4</v>
      </c>
      <c r="U96" s="495">
        <v>11</v>
      </c>
      <c r="V96" s="495">
        <v>15</v>
      </c>
      <c r="W96" s="495">
        <v>2</v>
      </c>
    </row>
    <row r="97" spans="1:23" x14ac:dyDescent="0.55000000000000004">
      <c r="A97" s="495">
        <v>89</v>
      </c>
      <c r="B97" s="495">
        <v>53010121</v>
      </c>
      <c r="C97" s="496" t="s">
        <v>271</v>
      </c>
      <c r="D97" s="495">
        <v>277</v>
      </c>
      <c r="E97" s="495">
        <v>256</v>
      </c>
      <c r="F97" s="495">
        <v>533</v>
      </c>
      <c r="G97" s="495">
        <v>26</v>
      </c>
      <c r="H97" s="495">
        <v>0</v>
      </c>
      <c r="I97" s="495">
        <v>0</v>
      </c>
      <c r="J97" s="495">
        <v>0</v>
      </c>
      <c r="K97" s="495">
        <v>0</v>
      </c>
      <c r="L97" s="495">
        <v>18</v>
      </c>
      <c r="M97" s="495">
        <v>11</v>
      </c>
      <c r="N97" s="495">
        <v>29</v>
      </c>
      <c r="O97" s="495">
        <v>1</v>
      </c>
      <c r="P97" s="495">
        <v>19</v>
      </c>
      <c r="Q97" s="495">
        <v>31</v>
      </c>
      <c r="R97" s="495">
        <v>50</v>
      </c>
      <c r="S97" s="495">
        <v>2</v>
      </c>
      <c r="T97" s="495">
        <v>37</v>
      </c>
      <c r="U97" s="495">
        <v>42</v>
      </c>
      <c r="V97" s="495">
        <v>79</v>
      </c>
      <c r="W97" s="495">
        <v>3</v>
      </c>
    </row>
    <row r="98" spans="1:23" x14ac:dyDescent="0.55000000000000004">
      <c r="A98" s="495">
        <v>90</v>
      </c>
      <c r="B98" s="495">
        <v>53010122</v>
      </c>
      <c r="C98" s="496" t="s">
        <v>272</v>
      </c>
      <c r="D98" s="495">
        <v>39</v>
      </c>
      <c r="E98" s="495">
        <v>43</v>
      </c>
      <c r="F98" s="495">
        <v>82</v>
      </c>
      <c r="G98" s="495">
        <v>8</v>
      </c>
      <c r="H98" s="495">
        <v>0</v>
      </c>
      <c r="I98" s="495">
        <v>0</v>
      </c>
      <c r="J98" s="495">
        <v>0</v>
      </c>
      <c r="K98" s="495">
        <v>0</v>
      </c>
      <c r="L98" s="495">
        <v>4</v>
      </c>
      <c r="M98" s="495">
        <v>4</v>
      </c>
      <c r="N98" s="495">
        <v>8</v>
      </c>
      <c r="O98" s="495">
        <v>1</v>
      </c>
      <c r="P98" s="495">
        <v>3</v>
      </c>
      <c r="Q98" s="495">
        <v>4</v>
      </c>
      <c r="R98" s="495">
        <v>7</v>
      </c>
      <c r="S98" s="495">
        <v>1</v>
      </c>
      <c r="T98" s="495">
        <v>7</v>
      </c>
      <c r="U98" s="495">
        <v>8</v>
      </c>
      <c r="V98" s="495">
        <v>15</v>
      </c>
      <c r="W98" s="495">
        <v>2</v>
      </c>
    </row>
    <row r="99" spans="1:23" x14ac:dyDescent="0.55000000000000004">
      <c r="A99" s="495">
        <v>91</v>
      </c>
      <c r="B99" s="495">
        <v>53010123</v>
      </c>
      <c r="C99" s="496" t="s">
        <v>273</v>
      </c>
      <c r="D99" s="495">
        <v>34</v>
      </c>
      <c r="E99" s="495">
        <v>21</v>
      </c>
      <c r="F99" s="495">
        <v>55</v>
      </c>
      <c r="G99" s="495">
        <v>8</v>
      </c>
      <c r="H99" s="495">
        <v>0</v>
      </c>
      <c r="I99" s="495">
        <v>0</v>
      </c>
      <c r="J99" s="495">
        <v>0</v>
      </c>
      <c r="K99" s="495">
        <v>0</v>
      </c>
      <c r="L99" s="495">
        <v>5</v>
      </c>
      <c r="M99" s="495">
        <v>3</v>
      </c>
      <c r="N99" s="495">
        <v>8</v>
      </c>
      <c r="O99" s="495">
        <v>1</v>
      </c>
      <c r="P99" s="495">
        <v>3</v>
      </c>
      <c r="Q99" s="495">
        <v>3</v>
      </c>
      <c r="R99" s="495">
        <v>6</v>
      </c>
      <c r="S99" s="495">
        <v>1</v>
      </c>
      <c r="T99" s="495">
        <v>8</v>
      </c>
      <c r="U99" s="495">
        <v>6</v>
      </c>
      <c r="V99" s="495">
        <v>14</v>
      </c>
      <c r="W99" s="495">
        <v>2</v>
      </c>
    </row>
    <row r="100" spans="1:23" x14ac:dyDescent="0.55000000000000004">
      <c r="A100" s="495">
        <v>92</v>
      </c>
      <c r="B100" s="495">
        <v>53010124</v>
      </c>
      <c r="C100" s="496" t="s">
        <v>24</v>
      </c>
      <c r="D100" s="495">
        <v>14</v>
      </c>
      <c r="E100" s="495">
        <v>16</v>
      </c>
      <c r="F100" s="495">
        <v>30</v>
      </c>
      <c r="G100" s="495">
        <v>8</v>
      </c>
      <c r="H100" s="495">
        <v>0</v>
      </c>
      <c r="I100" s="495">
        <v>0</v>
      </c>
      <c r="J100" s="495">
        <v>0</v>
      </c>
      <c r="K100" s="495">
        <v>0</v>
      </c>
      <c r="L100" s="495">
        <v>4</v>
      </c>
      <c r="M100" s="495">
        <v>5</v>
      </c>
      <c r="N100" s="495">
        <v>9</v>
      </c>
      <c r="O100" s="495">
        <v>1</v>
      </c>
      <c r="P100" s="495">
        <v>0</v>
      </c>
      <c r="Q100" s="495">
        <v>2</v>
      </c>
      <c r="R100" s="495">
        <v>2</v>
      </c>
      <c r="S100" s="495">
        <v>1</v>
      </c>
      <c r="T100" s="495">
        <v>4</v>
      </c>
      <c r="U100" s="495">
        <v>7</v>
      </c>
      <c r="V100" s="495">
        <v>11</v>
      </c>
      <c r="W100" s="495">
        <v>2</v>
      </c>
    </row>
    <row r="101" spans="1:23" x14ac:dyDescent="0.55000000000000004">
      <c r="A101" s="495">
        <v>93</v>
      </c>
      <c r="B101" s="495">
        <v>53010126</v>
      </c>
      <c r="C101" s="496" t="s">
        <v>274</v>
      </c>
      <c r="D101" s="495">
        <v>513</v>
      </c>
      <c r="E101" s="495">
        <v>497</v>
      </c>
      <c r="F101" s="495">
        <v>1010</v>
      </c>
      <c r="G101" s="495">
        <v>30</v>
      </c>
      <c r="H101" s="495">
        <v>0</v>
      </c>
      <c r="I101" s="495">
        <v>0</v>
      </c>
      <c r="J101" s="495">
        <v>0</v>
      </c>
      <c r="K101" s="495">
        <v>0</v>
      </c>
      <c r="L101" s="495">
        <v>41</v>
      </c>
      <c r="M101" s="495">
        <v>31</v>
      </c>
      <c r="N101" s="495">
        <v>72</v>
      </c>
      <c r="O101" s="495">
        <v>3</v>
      </c>
      <c r="P101" s="495">
        <v>43</v>
      </c>
      <c r="Q101" s="495">
        <v>50</v>
      </c>
      <c r="R101" s="495">
        <v>93</v>
      </c>
      <c r="S101" s="495">
        <v>3</v>
      </c>
      <c r="T101" s="495">
        <v>84</v>
      </c>
      <c r="U101" s="495">
        <v>81</v>
      </c>
      <c r="V101" s="495">
        <v>165</v>
      </c>
      <c r="W101" s="495">
        <v>6</v>
      </c>
    </row>
    <row r="102" spans="1:23" x14ac:dyDescent="0.55000000000000004">
      <c r="A102" s="495">
        <v>94</v>
      </c>
      <c r="B102" s="495">
        <v>53010127</v>
      </c>
      <c r="C102" s="496" t="s">
        <v>275</v>
      </c>
      <c r="D102" s="495">
        <v>73</v>
      </c>
      <c r="E102" s="495">
        <v>71</v>
      </c>
      <c r="F102" s="495">
        <v>144</v>
      </c>
      <c r="G102" s="495">
        <v>8</v>
      </c>
      <c r="H102" s="495">
        <v>0</v>
      </c>
      <c r="I102" s="495">
        <v>0</v>
      </c>
      <c r="J102" s="495">
        <v>0</v>
      </c>
      <c r="K102" s="495">
        <v>0</v>
      </c>
      <c r="L102" s="495">
        <v>9</v>
      </c>
      <c r="M102" s="495">
        <v>11</v>
      </c>
      <c r="N102" s="495">
        <v>20</v>
      </c>
      <c r="O102" s="495">
        <v>1</v>
      </c>
      <c r="P102" s="495">
        <v>11</v>
      </c>
      <c r="Q102" s="495">
        <v>4</v>
      </c>
      <c r="R102" s="495">
        <v>15</v>
      </c>
      <c r="S102" s="495">
        <v>1</v>
      </c>
      <c r="T102" s="495">
        <v>20</v>
      </c>
      <c r="U102" s="495">
        <v>15</v>
      </c>
      <c r="V102" s="495">
        <v>35</v>
      </c>
      <c r="W102" s="495">
        <v>2</v>
      </c>
    </row>
    <row r="103" spans="1:23" x14ac:dyDescent="0.55000000000000004">
      <c r="A103" s="495">
        <v>95</v>
      </c>
      <c r="B103" s="495">
        <v>53010128</v>
      </c>
      <c r="C103" s="496" t="s">
        <v>276</v>
      </c>
      <c r="D103" s="495">
        <v>42</v>
      </c>
      <c r="E103" s="495">
        <v>45</v>
      </c>
      <c r="F103" s="495">
        <v>87</v>
      </c>
      <c r="G103" s="495">
        <v>9</v>
      </c>
      <c r="H103" s="495">
        <v>1</v>
      </c>
      <c r="I103" s="495">
        <v>1</v>
      </c>
      <c r="J103" s="495">
        <v>2</v>
      </c>
      <c r="K103" s="495">
        <v>1</v>
      </c>
      <c r="L103" s="495">
        <v>4</v>
      </c>
      <c r="M103" s="495">
        <v>8</v>
      </c>
      <c r="N103" s="495">
        <v>12</v>
      </c>
      <c r="O103" s="495">
        <v>1</v>
      </c>
      <c r="P103" s="495">
        <v>3</v>
      </c>
      <c r="Q103" s="495">
        <v>7</v>
      </c>
      <c r="R103" s="495">
        <v>10</v>
      </c>
      <c r="S103" s="495">
        <v>1</v>
      </c>
      <c r="T103" s="495">
        <v>8</v>
      </c>
      <c r="U103" s="495">
        <v>16</v>
      </c>
      <c r="V103" s="495">
        <v>24</v>
      </c>
      <c r="W103" s="495">
        <v>3</v>
      </c>
    </row>
    <row r="104" spans="1:23" x14ac:dyDescent="0.55000000000000004">
      <c r="A104" s="495">
        <v>96</v>
      </c>
      <c r="B104" s="495">
        <v>53010129</v>
      </c>
      <c r="C104" s="496" t="s">
        <v>277</v>
      </c>
      <c r="D104" s="495">
        <v>46</v>
      </c>
      <c r="E104" s="495">
        <v>29</v>
      </c>
      <c r="F104" s="495">
        <v>75</v>
      </c>
      <c r="G104" s="495">
        <v>8</v>
      </c>
      <c r="H104" s="495">
        <v>0</v>
      </c>
      <c r="I104" s="495">
        <v>0</v>
      </c>
      <c r="J104" s="495">
        <v>0</v>
      </c>
      <c r="K104" s="495">
        <v>0</v>
      </c>
      <c r="L104" s="495">
        <v>9</v>
      </c>
      <c r="M104" s="495">
        <v>3</v>
      </c>
      <c r="N104" s="495">
        <v>12</v>
      </c>
      <c r="O104" s="495">
        <v>1</v>
      </c>
      <c r="P104" s="495">
        <v>5</v>
      </c>
      <c r="Q104" s="495">
        <v>4</v>
      </c>
      <c r="R104" s="495">
        <v>9</v>
      </c>
      <c r="S104" s="495">
        <v>1</v>
      </c>
      <c r="T104" s="495">
        <v>14</v>
      </c>
      <c r="U104" s="495">
        <v>7</v>
      </c>
      <c r="V104" s="495">
        <v>21</v>
      </c>
      <c r="W104" s="495">
        <v>2</v>
      </c>
    </row>
    <row r="105" spans="1:23" x14ac:dyDescent="0.55000000000000004">
      <c r="A105" s="495">
        <v>97</v>
      </c>
      <c r="B105" s="495">
        <v>53010131</v>
      </c>
      <c r="C105" s="496" t="s">
        <v>26</v>
      </c>
      <c r="D105" s="495">
        <v>46</v>
      </c>
      <c r="E105" s="495">
        <v>42</v>
      </c>
      <c r="F105" s="495">
        <v>88</v>
      </c>
      <c r="G105" s="495">
        <v>8</v>
      </c>
      <c r="H105" s="495">
        <v>0</v>
      </c>
      <c r="I105" s="495">
        <v>0</v>
      </c>
      <c r="J105" s="495">
        <v>0</v>
      </c>
      <c r="K105" s="495">
        <v>0</v>
      </c>
      <c r="L105" s="495">
        <v>6</v>
      </c>
      <c r="M105" s="495">
        <v>6</v>
      </c>
      <c r="N105" s="495">
        <v>12</v>
      </c>
      <c r="O105" s="495">
        <v>1</v>
      </c>
      <c r="P105" s="495">
        <v>9</v>
      </c>
      <c r="Q105" s="495">
        <v>9</v>
      </c>
      <c r="R105" s="495">
        <v>18</v>
      </c>
      <c r="S105" s="495">
        <v>1</v>
      </c>
      <c r="T105" s="495">
        <v>15</v>
      </c>
      <c r="U105" s="495">
        <v>15</v>
      </c>
      <c r="V105" s="495">
        <v>30</v>
      </c>
      <c r="W105" s="495">
        <v>2</v>
      </c>
    </row>
    <row r="106" spans="1:23" x14ac:dyDescent="0.55000000000000004">
      <c r="A106" s="495">
        <v>98</v>
      </c>
      <c r="B106" s="495">
        <v>53010132</v>
      </c>
      <c r="C106" s="496" t="s">
        <v>27</v>
      </c>
      <c r="D106" s="495">
        <v>138</v>
      </c>
      <c r="E106" s="495">
        <v>71</v>
      </c>
      <c r="F106" s="495">
        <v>209</v>
      </c>
      <c r="G106" s="495">
        <v>11</v>
      </c>
      <c r="H106" s="495">
        <v>0</v>
      </c>
      <c r="I106" s="495">
        <v>0</v>
      </c>
      <c r="J106" s="495">
        <v>0</v>
      </c>
      <c r="K106" s="495">
        <v>0</v>
      </c>
      <c r="L106" s="495">
        <v>10</v>
      </c>
      <c r="M106" s="495">
        <v>10</v>
      </c>
      <c r="N106" s="495">
        <v>20</v>
      </c>
      <c r="O106" s="495">
        <v>1</v>
      </c>
      <c r="P106" s="495">
        <v>9</v>
      </c>
      <c r="Q106" s="495">
        <v>8</v>
      </c>
      <c r="R106" s="495">
        <v>17</v>
      </c>
      <c r="S106" s="495">
        <v>1</v>
      </c>
      <c r="T106" s="495">
        <v>19</v>
      </c>
      <c r="U106" s="495">
        <v>18</v>
      </c>
      <c r="V106" s="495">
        <v>37</v>
      </c>
      <c r="W106" s="495">
        <v>2</v>
      </c>
    </row>
    <row r="107" spans="1:23" x14ac:dyDescent="0.55000000000000004">
      <c r="A107" s="495">
        <v>99</v>
      </c>
      <c r="B107" s="495">
        <v>53010134</v>
      </c>
      <c r="C107" s="496" t="s">
        <v>278</v>
      </c>
      <c r="D107" s="495">
        <v>16</v>
      </c>
      <c r="E107" s="495">
        <v>9</v>
      </c>
      <c r="F107" s="495">
        <v>25</v>
      </c>
      <c r="G107" s="495">
        <v>7</v>
      </c>
      <c r="H107" s="495">
        <v>0</v>
      </c>
      <c r="I107" s="495">
        <v>0</v>
      </c>
      <c r="J107" s="495">
        <v>0</v>
      </c>
      <c r="K107" s="495">
        <v>0</v>
      </c>
      <c r="L107" s="495">
        <v>2</v>
      </c>
      <c r="M107" s="495">
        <v>1</v>
      </c>
      <c r="N107" s="495">
        <v>3</v>
      </c>
      <c r="O107" s="495">
        <v>1</v>
      </c>
      <c r="P107" s="495">
        <v>3</v>
      </c>
      <c r="Q107" s="495">
        <v>3</v>
      </c>
      <c r="R107" s="495">
        <v>6</v>
      </c>
      <c r="S107" s="495">
        <v>1</v>
      </c>
      <c r="T107" s="495">
        <v>5</v>
      </c>
      <c r="U107" s="495">
        <v>4</v>
      </c>
      <c r="V107" s="495">
        <v>9</v>
      </c>
      <c r="W107" s="495">
        <v>2</v>
      </c>
    </row>
    <row r="108" spans="1:23" x14ac:dyDescent="0.55000000000000004">
      <c r="A108" s="495">
        <v>100</v>
      </c>
      <c r="B108" s="495">
        <v>53010135</v>
      </c>
      <c r="C108" s="496" t="s">
        <v>279</v>
      </c>
      <c r="D108" s="495">
        <v>21</v>
      </c>
      <c r="E108" s="495">
        <v>22</v>
      </c>
      <c r="F108" s="495">
        <v>43</v>
      </c>
      <c r="G108" s="495">
        <v>8</v>
      </c>
      <c r="H108" s="495">
        <v>0</v>
      </c>
      <c r="I108" s="495">
        <v>0</v>
      </c>
      <c r="J108" s="495">
        <v>0</v>
      </c>
      <c r="K108" s="495">
        <v>0</v>
      </c>
      <c r="L108" s="495">
        <v>1</v>
      </c>
      <c r="M108" s="495">
        <v>2</v>
      </c>
      <c r="N108" s="495">
        <v>3</v>
      </c>
      <c r="O108" s="495">
        <v>1</v>
      </c>
      <c r="P108" s="495">
        <v>1</v>
      </c>
      <c r="Q108" s="495">
        <v>3</v>
      </c>
      <c r="R108" s="495">
        <v>4</v>
      </c>
      <c r="S108" s="495">
        <v>1</v>
      </c>
      <c r="T108" s="495">
        <v>2</v>
      </c>
      <c r="U108" s="495">
        <v>5</v>
      </c>
      <c r="V108" s="495">
        <v>7</v>
      </c>
      <c r="W108" s="495">
        <v>2</v>
      </c>
    </row>
    <row r="109" spans="1:23" x14ac:dyDescent="0.55000000000000004">
      <c r="A109" s="495">
        <v>101</v>
      </c>
      <c r="B109" s="495">
        <v>53010136</v>
      </c>
      <c r="C109" s="496" t="s">
        <v>280</v>
      </c>
      <c r="D109" s="495">
        <v>34</v>
      </c>
      <c r="E109" s="495">
        <v>18</v>
      </c>
      <c r="F109" s="495">
        <v>52</v>
      </c>
      <c r="G109" s="495">
        <v>8</v>
      </c>
      <c r="H109" s="495">
        <v>0</v>
      </c>
      <c r="I109" s="495">
        <v>0</v>
      </c>
      <c r="J109" s="495">
        <v>0</v>
      </c>
      <c r="K109" s="495">
        <v>0</v>
      </c>
      <c r="L109" s="495">
        <v>3</v>
      </c>
      <c r="M109" s="495">
        <v>1</v>
      </c>
      <c r="N109" s="495">
        <v>4</v>
      </c>
      <c r="O109" s="495">
        <v>1</v>
      </c>
      <c r="P109" s="495">
        <v>6</v>
      </c>
      <c r="Q109" s="495">
        <v>0</v>
      </c>
      <c r="R109" s="495">
        <v>6</v>
      </c>
      <c r="S109" s="495">
        <v>1</v>
      </c>
      <c r="T109" s="495">
        <v>9</v>
      </c>
      <c r="U109" s="495">
        <v>1</v>
      </c>
      <c r="V109" s="495">
        <v>10</v>
      </c>
      <c r="W109" s="495">
        <v>2</v>
      </c>
    </row>
    <row r="110" spans="1:23" x14ac:dyDescent="0.55000000000000004">
      <c r="A110" s="495">
        <v>102</v>
      </c>
      <c r="B110" s="495">
        <v>53010137</v>
      </c>
      <c r="C110" s="496" t="s">
        <v>281</v>
      </c>
      <c r="D110" s="495">
        <v>29</v>
      </c>
      <c r="E110" s="495">
        <v>19</v>
      </c>
      <c r="F110" s="495">
        <v>48</v>
      </c>
      <c r="G110" s="495">
        <v>9</v>
      </c>
      <c r="H110" s="495">
        <v>3</v>
      </c>
      <c r="I110" s="495">
        <v>1</v>
      </c>
      <c r="J110" s="495">
        <v>4</v>
      </c>
      <c r="K110" s="495">
        <v>1</v>
      </c>
      <c r="L110" s="495">
        <v>2</v>
      </c>
      <c r="M110" s="495">
        <v>1</v>
      </c>
      <c r="N110" s="495">
        <v>3</v>
      </c>
      <c r="O110" s="495">
        <v>1</v>
      </c>
      <c r="P110" s="495">
        <v>2</v>
      </c>
      <c r="Q110" s="495">
        <v>4</v>
      </c>
      <c r="R110" s="495">
        <v>6</v>
      </c>
      <c r="S110" s="495">
        <v>1</v>
      </c>
      <c r="T110" s="495">
        <v>7</v>
      </c>
      <c r="U110" s="495">
        <v>6</v>
      </c>
      <c r="V110" s="495">
        <v>13</v>
      </c>
      <c r="W110" s="495">
        <v>3</v>
      </c>
    </row>
    <row r="111" spans="1:23" x14ac:dyDescent="0.55000000000000004">
      <c r="A111" s="495">
        <v>103</v>
      </c>
      <c r="B111" s="495">
        <v>53010138</v>
      </c>
      <c r="C111" s="496" t="s">
        <v>282</v>
      </c>
      <c r="D111" s="495">
        <v>53</v>
      </c>
      <c r="E111" s="495">
        <v>55</v>
      </c>
      <c r="F111" s="495">
        <v>108</v>
      </c>
      <c r="G111" s="495">
        <v>8</v>
      </c>
      <c r="H111" s="495">
        <v>0</v>
      </c>
      <c r="I111" s="495">
        <v>0</v>
      </c>
      <c r="J111" s="495">
        <v>0</v>
      </c>
      <c r="K111" s="495">
        <v>0</v>
      </c>
      <c r="L111" s="495">
        <v>3</v>
      </c>
      <c r="M111" s="495">
        <v>5</v>
      </c>
      <c r="N111" s="495">
        <v>8</v>
      </c>
      <c r="O111" s="495">
        <v>1</v>
      </c>
      <c r="P111" s="495">
        <v>8</v>
      </c>
      <c r="Q111" s="495">
        <v>5</v>
      </c>
      <c r="R111" s="495">
        <v>13</v>
      </c>
      <c r="S111" s="495">
        <v>1</v>
      </c>
      <c r="T111" s="495">
        <v>11</v>
      </c>
      <c r="U111" s="495">
        <v>10</v>
      </c>
      <c r="V111" s="495">
        <v>21</v>
      </c>
      <c r="W111" s="495">
        <v>2</v>
      </c>
    </row>
    <row r="112" spans="1:23" x14ac:dyDescent="0.55000000000000004">
      <c r="A112" s="495">
        <v>104</v>
      </c>
      <c r="B112" s="495">
        <v>53010139</v>
      </c>
      <c r="C112" s="496" t="s">
        <v>283</v>
      </c>
      <c r="D112" s="495">
        <v>57</v>
      </c>
      <c r="E112" s="495">
        <v>58</v>
      </c>
      <c r="F112" s="495">
        <v>115</v>
      </c>
      <c r="G112" s="495">
        <v>8</v>
      </c>
      <c r="H112" s="495">
        <v>0</v>
      </c>
      <c r="I112" s="495">
        <v>0</v>
      </c>
      <c r="J112" s="495">
        <v>0</v>
      </c>
      <c r="K112" s="495">
        <v>0</v>
      </c>
      <c r="L112" s="495">
        <v>1</v>
      </c>
      <c r="M112" s="495">
        <v>6</v>
      </c>
      <c r="N112" s="495">
        <v>7</v>
      </c>
      <c r="O112" s="495">
        <v>1</v>
      </c>
      <c r="P112" s="495">
        <v>8</v>
      </c>
      <c r="Q112" s="495">
        <v>4</v>
      </c>
      <c r="R112" s="495">
        <v>12</v>
      </c>
      <c r="S112" s="495">
        <v>1</v>
      </c>
      <c r="T112" s="495">
        <v>9</v>
      </c>
      <c r="U112" s="495">
        <v>10</v>
      </c>
      <c r="V112" s="495">
        <v>19</v>
      </c>
      <c r="W112" s="495">
        <v>2</v>
      </c>
    </row>
    <row r="113" spans="1:23" x14ac:dyDescent="0.55000000000000004">
      <c r="A113" s="495">
        <v>105</v>
      </c>
      <c r="B113" s="495">
        <v>53010140</v>
      </c>
      <c r="C113" s="496" t="s">
        <v>284</v>
      </c>
      <c r="D113" s="495">
        <v>102</v>
      </c>
      <c r="E113" s="495">
        <v>92</v>
      </c>
      <c r="F113" s="495">
        <v>194</v>
      </c>
      <c r="G113" s="495">
        <v>12</v>
      </c>
      <c r="H113" s="495">
        <v>3</v>
      </c>
      <c r="I113" s="495">
        <v>0</v>
      </c>
      <c r="J113" s="495">
        <v>3</v>
      </c>
      <c r="K113" s="495">
        <v>1</v>
      </c>
      <c r="L113" s="495">
        <v>3</v>
      </c>
      <c r="M113" s="495">
        <v>6</v>
      </c>
      <c r="N113" s="495">
        <v>9</v>
      </c>
      <c r="O113" s="495">
        <v>1</v>
      </c>
      <c r="P113" s="495">
        <v>6</v>
      </c>
      <c r="Q113" s="495">
        <v>6</v>
      </c>
      <c r="R113" s="495">
        <v>12</v>
      </c>
      <c r="S113" s="495">
        <v>1</v>
      </c>
      <c r="T113" s="495">
        <v>12</v>
      </c>
      <c r="U113" s="495">
        <v>12</v>
      </c>
      <c r="V113" s="495">
        <v>24</v>
      </c>
      <c r="W113" s="495">
        <v>3</v>
      </c>
    </row>
    <row r="114" spans="1:23" x14ac:dyDescent="0.55000000000000004">
      <c r="A114" s="495">
        <v>106</v>
      </c>
      <c r="B114" s="495">
        <v>53010141</v>
      </c>
      <c r="C114" s="496" t="s">
        <v>285</v>
      </c>
      <c r="D114" s="495">
        <v>21</v>
      </c>
      <c r="E114" s="495">
        <v>16</v>
      </c>
      <c r="F114" s="495">
        <v>37</v>
      </c>
      <c r="G114" s="495">
        <v>9</v>
      </c>
      <c r="H114" s="495">
        <v>1</v>
      </c>
      <c r="I114" s="495">
        <v>1</v>
      </c>
      <c r="J114" s="495">
        <v>2</v>
      </c>
      <c r="K114" s="495">
        <v>1</v>
      </c>
      <c r="L114" s="495">
        <v>2</v>
      </c>
      <c r="M114" s="495">
        <v>2</v>
      </c>
      <c r="N114" s="495">
        <v>4</v>
      </c>
      <c r="O114" s="495">
        <v>1</v>
      </c>
      <c r="P114" s="495">
        <v>2</v>
      </c>
      <c r="Q114" s="495">
        <v>1</v>
      </c>
      <c r="R114" s="495">
        <v>3</v>
      </c>
      <c r="S114" s="495">
        <v>1</v>
      </c>
      <c r="T114" s="495">
        <v>5</v>
      </c>
      <c r="U114" s="495">
        <v>4</v>
      </c>
      <c r="V114" s="495">
        <v>9</v>
      </c>
      <c r="W114" s="495">
        <v>3</v>
      </c>
    </row>
    <row r="115" spans="1:23" x14ac:dyDescent="0.55000000000000004">
      <c r="A115" s="495">
        <v>107</v>
      </c>
      <c r="B115" s="495">
        <v>53010142</v>
      </c>
      <c r="C115" s="496" t="s">
        <v>286</v>
      </c>
      <c r="D115" s="495">
        <v>20</v>
      </c>
      <c r="E115" s="495">
        <v>31</v>
      </c>
      <c r="F115" s="495">
        <v>51</v>
      </c>
      <c r="G115" s="495">
        <v>9</v>
      </c>
      <c r="H115" s="495">
        <v>2</v>
      </c>
      <c r="I115" s="495">
        <v>4</v>
      </c>
      <c r="J115" s="495">
        <v>6</v>
      </c>
      <c r="K115" s="495">
        <v>1</v>
      </c>
      <c r="L115" s="495">
        <v>4</v>
      </c>
      <c r="M115" s="495">
        <v>5</v>
      </c>
      <c r="N115" s="495">
        <v>9</v>
      </c>
      <c r="O115" s="495">
        <v>1</v>
      </c>
      <c r="P115" s="495">
        <v>1</v>
      </c>
      <c r="Q115" s="495">
        <v>2</v>
      </c>
      <c r="R115" s="495">
        <v>3</v>
      </c>
      <c r="S115" s="495">
        <v>1</v>
      </c>
      <c r="T115" s="495">
        <v>7</v>
      </c>
      <c r="U115" s="495">
        <v>11</v>
      </c>
      <c r="V115" s="495">
        <v>18</v>
      </c>
      <c r="W115" s="495">
        <v>3</v>
      </c>
    </row>
    <row r="116" spans="1:23" x14ac:dyDescent="0.55000000000000004">
      <c r="A116" s="495">
        <v>108</v>
      </c>
      <c r="B116" s="495">
        <v>53010143</v>
      </c>
      <c r="C116" s="496" t="s">
        <v>287</v>
      </c>
      <c r="D116" s="495">
        <v>18</v>
      </c>
      <c r="E116" s="495">
        <v>18</v>
      </c>
      <c r="F116" s="495">
        <v>36</v>
      </c>
      <c r="G116" s="495">
        <v>9</v>
      </c>
      <c r="H116" s="495">
        <v>0</v>
      </c>
      <c r="I116" s="495">
        <v>1</v>
      </c>
      <c r="J116" s="495">
        <v>1</v>
      </c>
      <c r="K116" s="495">
        <v>1</v>
      </c>
      <c r="L116" s="495">
        <v>1</v>
      </c>
      <c r="M116" s="495">
        <v>1</v>
      </c>
      <c r="N116" s="495">
        <v>2</v>
      </c>
      <c r="O116" s="495">
        <v>1</v>
      </c>
      <c r="P116" s="495">
        <v>1</v>
      </c>
      <c r="Q116" s="495">
        <v>2</v>
      </c>
      <c r="R116" s="495">
        <v>3</v>
      </c>
      <c r="S116" s="495">
        <v>1</v>
      </c>
      <c r="T116" s="495">
        <v>2</v>
      </c>
      <c r="U116" s="495">
        <v>4</v>
      </c>
      <c r="V116" s="495">
        <v>6</v>
      </c>
      <c r="W116" s="495">
        <v>3</v>
      </c>
    </row>
    <row r="117" spans="1:23" x14ac:dyDescent="0.55000000000000004">
      <c r="A117" s="495">
        <v>109</v>
      </c>
      <c r="B117" s="495">
        <v>53010145</v>
      </c>
      <c r="C117" s="496" t="s">
        <v>288</v>
      </c>
      <c r="D117" s="495">
        <v>15</v>
      </c>
      <c r="E117" s="495">
        <v>29</v>
      </c>
      <c r="F117" s="495">
        <v>44</v>
      </c>
      <c r="G117" s="495">
        <v>8</v>
      </c>
      <c r="H117" s="495">
        <v>0</v>
      </c>
      <c r="I117" s="495">
        <v>0</v>
      </c>
      <c r="J117" s="495">
        <v>0</v>
      </c>
      <c r="K117" s="495">
        <v>0</v>
      </c>
      <c r="L117" s="495">
        <v>4</v>
      </c>
      <c r="M117" s="495">
        <v>4</v>
      </c>
      <c r="N117" s="495">
        <v>8</v>
      </c>
      <c r="O117" s="495">
        <v>1</v>
      </c>
      <c r="P117" s="495">
        <v>2</v>
      </c>
      <c r="Q117" s="495">
        <v>2</v>
      </c>
      <c r="R117" s="495">
        <v>4</v>
      </c>
      <c r="S117" s="495">
        <v>1</v>
      </c>
      <c r="T117" s="495">
        <v>6</v>
      </c>
      <c r="U117" s="495">
        <v>6</v>
      </c>
      <c r="V117" s="495">
        <v>12</v>
      </c>
      <c r="W117" s="495">
        <v>2</v>
      </c>
    </row>
    <row r="118" spans="1:23" x14ac:dyDescent="0.55000000000000004">
      <c r="A118" s="495">
        <v>110</v>
      </c>
      <c r="B118" s="495">
        <v>53010146</v>
      </c>
      <c r="C118" s="496" t="s">
        <v>30</v>
      </c>
      <c r="D118" s="495">
        <v>26</v>
      </c>
      <c r="E118" s="495">
        <v>20</v>
      </c>
      <c r="F118" s="495">
        <v>46</v>
      </c>
      <c r="G118" s="495">
        <v>8</v>
      </c>
      <c r="H118" s="495">
        <v>0</v>
      </c>
      <c r="I118" s="495">
        <v>0</v>
      </c>
      <c r="J118" s="495">
        <v>0</v>
      </c>
      <c r="K118" s="495">
        <v>0</v>
      </c>
      <c r="L118" s="495">
        <v>1</v>
      </c>
      <c r="M118" s="495">
        <v>2</v>
      </c>
      <c r="N118" s="495">
        <v>3</v>
      </c>
      <c r="O118" s="495">
        <v>1</v>
      </c>
      <c r="P118" s="495">
        <v>5</v>
      </c>
      <c r="Q118" s="495">
        <v>4</v>
      </c>
      <c r="R118" s="495">
        <v>9</v>
      </c>
      <c r="S118" s="495">
        <v>1</v>
      </c>
      <c r="T118" s="495">
        <v>6</v>
      </c>
      <c r="U118" s="495">
        <v>6</v>
      </c>
      <c r="V118" s="495">
        <v>12</v>
      </c>
      <c r="W118" s="495">
        <v>2</v>
      </c>
    </row>
    <row r="119" spans="1:23" x14ac:dyDescent="0.55000000000000004">
      <c r="A119" s="583">
        <v>111</v>
      </c>
      <c r="B119" s="583">
        <v>53010147</v>
      </c>
      <c r="C119" s="584" t="s">
        <v>31</v>
      </c>
      <c r="D119" s="583">
        <v>36</v>
      </c>
      <c r="E119" s="583">
        <v>27</v>
      </c>
      <c r="F119" s="583">
        <v>63</v>
      </c>
      <c r="G119" s="583">
        <v>8</v>
      </c>
      <c r="H119" s="583">
        <v>0</v>
      </c>
      <c r="I119" s="583">
        <v>0</v>
      </c>
      <c r="J119" s="583">
        <v>0</v>
      </c>
      <c r="K119" s="583">
        <v>0</v>
      </c>
      <c r="L119" s="583">
        <v>5</v>
      </c>
      <c r="M119" s="583">
        <v>2</v>
      </c>
      <c r="N119" s="583">
        <v>7</v>
      </c>
      <c r="O119" s="583">
        <v>1</v>
      </c>
      <c r="P119" s="583">
        <v>4</v>
      </c>
      <c r="Q119" s="583">
        <v>3</v>
      </c>
      <c r="R119" s="583">
        <v>7</v>
      </c>
      <c r="S119" s="583">
        <v>1</v>
      </c>
      <c r="T119" s="583">
        <v>9</v>
      </c>
      <c r="U119" s="583">
        <v>5</v>
      </c>
      <c r="V119" s="583">
        <v>14</v>
      </c>
      <c r="W119" s="583">
        <v>2</v>
      </c>
    </row>
    <row r="120" spans="1:23" s="237" customFormat="1" x14ac:dyDescent="0.55000000000000004">
      <c r="A120" s="256"/>
      <c r="B120" s="256"/>
      <c r="C120" s="688" t="s">
        <v>965</v>
      </c>
      <c r="D120" s="256">
        <f>SUM(D77:D119)</f>
        <v>2717</v>
      </c>
      <c r="E120" s="256">
        <f t="shared" ref="E120:W120" si="2">SUM(E77:E119)</f>
        <v>2491</v>
      </c>
      <c r="F120" s="256">
        <f t="shared" si="2"/>
        <v>5208</v>
      </c>
      <c r="G120" s="256">
        <f t="shared" si="2"/>
        <v>407</v>
      </c>
      <c r="H120" s="256">
        <f t="shared" si="2"/>
        <v>12</v>
      </c>
      <c r="I120" s="256">
        <f t="shared" si="2"/>
        <v>10</v>
      </c>
      <c r="J120" s="256">
        <f t="shared" si="2"/>
        <v>22</v>
      </c>
      <c r="K120" s="256">
        <f t="shared" si="2"/>
        <v>7</v>
      </c>
      <c r="L120" s="256">
        <f t="shared" si="2"/>
        <v>241</v>
      </c>
      <c r="M120" s="256">
        <f t="shared" si="2"/>
        <v>239</v>
      </c>
      <c r="N120" s="256">
        <f t="shared" si="2"/>
        <v>480</v>
      </c>
      <c r="O120" s="256">
        <f t="shared" si="2"/>
        <v>45</v>
      </c>
      <c r="P120" s="256">
        <f t="shared" si="2"/>
        <v>267</v>
      </c>
      <c r="Q120" s="256">
        <f t="shared" si="2"/>
        <v>264</v>
      </c>
      <c r="R120" s="256">
        <f t="shared" si="2"/>
        <v>531</v>
      </c>
      <c r="S120" s="256">
        <f t="shared" si="2"/>
        <v>46</v>
      </c>
      <c r="T120" s="256">
        <f t="shared" si="2"/>
        <v>520</v>
      </c>
      <c r="U120" s="256">
        <f t="shared" si="2"/>
        <v>513</v>
      </c>
      <c r="V120" s="256">
        <f t="shared" si="2"/>
        <v>1033</v>
      </c>
      <c r="W120" s="256">
        <f t="shared" si="2"/>
        <v>98</v>
      </c>
    </row>
    <row r="121" spans="1:23" s="237" customFormat="1" x14ac:dyDescent="0.55000000000000004">
      <c r="A121" s="686"/>
      <c r="B121" s="686"/>
      <c r="C121" s="687" t="s">
        <v>59</v>
      </c>
      <c r="D121" s="686"/>
      <c r="E121" s="686"/>
      <c r="F121" s="686"/>
      <c r="G121" s="686"/>
      <c r="H121" s="686"/>
      <c r="I121" s="686"/>
      <c r="J121" s="686"/>
      <c r="K121" s="686"/>
      <c r="L121" s="686"/>
      <c r="M121" s="686"/>
      <c r="N121" s="686"/>
      <c r="O121" s="686"/>
      <c r="P121" s="686"/>
      <c r="Q121" s="686"/>
      <c r="R121" s="686"/>
      <c r="S121" s="686"/>
      <c r="T121" s="686"/>
      <c r="U121" s="686"/>
      <c r="V121" s="686"/>
      <c r="W121" s="686"/>
    </row>
    <row r="122" spans="1:23" x14ac:dyDescent="0.55000000000000004">
      <c r="A122" s="495">
        <v>112</v>
      </c>
      <c r="B122" s="495">
        <v>53010150</v>
      </c>
      <c r="C122" s="496" t="s">
        <v>289</v>
      </c>
      <c r="D122" s="495">
        <v>39</v>
      </c>
      <c r="E122" s="495">
        <v>42</v>
      </c>
      <c r="F122" s="495">
        <v>81</v>
      </c>
      <c r="G122" s="495">
        <v>8</v>
      </c>
      <c r="H122" s="495">
        <v>0</v>
      </c>
      <c r="I122" s="495">
        <v>0</v>
      </c>
      <c r="J122" s="495">
        <v>0</v>
      </c>
      <c r="K122" s="495">
        <v>0</v>
      </c>
      <c r="L122" s="495">
        <v>5</v>
      </c>
      <c r="M122" s="495">
        <v>9</v>
      </c>
      <c r="N122" s="495">
        <v>14</v>
      </c>
      <c r="O122" s="495">
        <v>1</v>
      </c>
      <c r="P122" s="495">
        <v>7</v>
      </c>
      <c r="Q122" s="495">
        <v>5</v>
      </c>
      <c r="R122" s="495">
        <v>12</v>
      </c>
      <c r="S122" s="495">
        <v>1</v>
      </c>
      <c r="T122" s="495">
        <v>12</v>
      </c>
      <c r="U122" s="495">
        <v>14</v>
      </c>
      <c r="V122" s="495">
        <v>26</v>
      </c>
      <c r="W122" s="495">
        <v>2</v>
      </c>
    </row>
    <row r="123" spans="1:23" x14ac:dyDescent="0.55000000000000004">
      <c r="A123" s="495">
        <v>113</v>
      </c>
      <c r="B123" s="495">
        <v>53010151</v>
      </c>
      <c r="C123" s="496" t="s">
        <v>290</v>
      </c>
      <c r="D123" s="495">
        <v>19</v>
      </c>
      <c r="E123" s="495">
        <v>25</v>
      </c>
      <c r="F123" s="495">
        <v>44</v>
      </c>
      <c r="G123" s="495">
        <v>8</v>
      </c>
      <c r="H123" s="495">
        <v>0</v>
      </c>
      <c r="I123" s="495">
        <v>0</v>
      </c>
      <c r="J123" s="495">
        <v>0</v>
      </c>
      <c r="K123" s="495">
        <v>0</v>
      </c>
      <c r="L123" s="495">
        <v>0</v>
      </c>
      <c r="M123" s="495">
        <v>4</v>
      </c>
      <c r="N123" s="495">
        <v>4</v>
      </c>
      <c r="O123" s="495">
        <v>1</v>
      </c>
      <c r="P123" s="495">
        <v>4</v>
      </c>
      <c r="Q123" s="495">
        <v>5</v>
      </c>
      <c r="R123" s="495">
        <v>9</v>
      </c>
      <c r="S123" s="495">
        <v>1</v>
      </c>
      <c r="T123" s="495">
        <v>4</v>
      </c>
      <c r="U123" s="495">
        <v>9</v>
      </c>
      <c r="V123" s="495">
        <v>13</v>
      </c>
      <c r="W123" s="495">
        <v>2</v>
      </c>
    </row>
    <row r="124" spans="1:23" x14ac:dyDescent="0.55000000000000004">
      <c r="A124" s="495">
        <v>114</v>
      </c>
      <c r="B124" s="495">
        <v>53010152</v>
      </c>
      <c r="C124" s="496" t="s">
        <v>291</v>
      </c>
      <c r="D124" s="495">
        <v>29</v>
      </c>
      <c r="E124" s="495">
        <v>16</v>
      </c>
      <c r="F124" s="495">
        <v>45</v>
      </c>
      <c r="G124" s="495">
        <v>8</v>
      </c>
      <c r="H124" s="495">
        <v>0</v>
      </c>
      <c r="I124" s="495">
        <v>0</v>
      </c>
      <c r="J124" s="495">
        <v>0</v>
      </c>
      <c r="K124" s="495">
        <v>0</v>
      </c>
      <c r="L124" s="495">
        <v>5</v>
      </c>
      <c r="M124" s="495">
        <v>2</v>
      </c>
      <c r="N124" s="495">
        <v>7</v>
      </c>
      <c r="O124" s="495">
        <v>1</v>
      </c>
      <c r="P124" s="495">
        <v>4</v>
      </c>
      <c r="Q124" s="495">
        <v>1</v>
      </c>
      <c r="R124" s="495">
        <v>5</v>
      </c>
      <c r="S124" s="495">
        <v>1</v>
      </c>
      <c r="T124" s="495">
        <v>9</v>
      </c>
      <c r="U124" s="495">
        <v>3</v>
      </c>
      <c r="V124" s="495">
        <v>12</v>
      </c>
      <c r="W124" s="495">
        <v>2</v>
      </c>
    </row>
    <row r="125" spans="1:23" x14ac:dyDescent="0.55000000000000004">
      <c r="A125" s="495">
        <v>115</v>
      </c>
      <c r="B125" s="495">
        <v>53010155</v>
      </c>
      <c r="C125" s="496" t="s">
        <v>293</v>
      </c>
      <c r="D125" s="495">
        <v>20</v>
      </c>
      <c r="E125" s="495">
        <v>20</v>
      </c>
      <c r="F125" s="495">
        <v>40</v>
      </c>
      <c r="G125" s="495">
        <v>8</v>
      </c>
      <c r="H125" s="495">
        <v>0</v>
      </c>
      <c r="I125" s="495">
        <v>0</v>
      </c>
      <c r="J125" s="495">
        <v>0</v>
      </c>
      <c r="K125" s="495">
        <v>0</v>
      </c>
      <c r="L125" s="495">
        <v>2</v>
      </c>
      <c r="M125" s="495">
        <v>0</v>
      </c>
      <c r="N125" s="495">
        <v>2</v>
      </c>
      <c r="O125" s="495">
        <v>1</v>
      </c>
      <c r="P125" s="495">
        <v>0</v>
      </c>
      <c r="Q125" s="495">
        <v>3</v>
      </c>
      <c r="R125" s="495">
        <v>3</v>
      </c>
      <c r="S125" s="495">
        <v>1</v>
      </c>
      <c r="T125" s="495">
        <v>2</v>
      </c>
      <c r="U125" s="495">
        <v>3</v>
      </c>
      <c r="V125" s="495">
        <v>5</v>
      </c>
      <c r="W125" s="495">
        <v>2</v>
      </c>
    </row>
    <row r="126" spans="1:23" x14ac:dyDescent="0.55000000000000004">
      <c r="A126" s="495">
        <v>116</v>
      </c>
      <c r="B126" s="495">
        <v>53010156</v>
      </c>
      <c r="C126" s="496" t="s">
        <v>294</v>
      </c>
      <c r="D126" s="495">
        <v>114</v>
      </c>
      <c r="E126" s="495">
        <v>76</v>
      </c>
      <c r="F126" s="495">
        <v>190</v>
      </c>
      <c r="G126" s="495">
        <v>8</v>
      </c>
      <c r="H126" s="495">
        <v>0</v>
      </c>
      <c r="I126" s="495">
        <v>0</v>
      </c>
      <c r="J126" s="495">
        <v>0</v>
      </c>
      <c r="K126" s="495">
        <v>0</v>
      </c>
      <c r="L126" s="495">
        <v>13</v>
      </c>
      <c r="M126" s="495">
        <v>7</v>
      </c>
      <c r="N126" s="495">
        <v>20</v>
      </c>
      <c r="O126" s="495">
        <v>1</v>
      </c>
      <c r="P126" s="495">
        <v>19</v>
      </c>
      <c r="Q126" s="495">
        <v>11</v>
      </c>
      <c r="R126" s="495">
        <v>30</v>
      </c>
      <c r="S126" s="495">
        <v>1</v>
      </c>
      <c r="T126" s="495">
        <v>32</v>
      </c>
      <c r="U126" s="495">
        <v>18</v>
      </c>
      <c r="V126" s="495">
        <v>50</v>
      </c>
      <c r="W126" s="495">
        <v>2</v>
      </c>
    </row>
    <row r="127" spans="1:23" x14ac:dyDescent="0.55000000000000004">
      <c r="A127" s="495">
        <v>117</v>
      </c>
      <c r="B127" s="495">
        <v>53010160</v>
      </c>
      <c r="C127" s="496" t="s">
        <v>295</v>
      </c>
      <c r="D127" s="495">
        <v>147</v>
      </c>
      <c r="E127" s="495">
        <v>104</v>
      </c>
      <c r="F127" s="495">
        <v>251</v>
      </c>
      <c r="G127" s="495">
        <v>12</v>
      </c>
      <c r="H127" s="495">
        <v>0</v>
      </c>
      <c r="I127" s="495">
        <v>0</v>
      </c>
      <c r="J127" s="495">
        <v>0</v>
      </c>
      <c r="K127" s="495">
        <v>0</v>
      </c>
      <c r="L127" s="495">
        <v>10</v>
      </c>
      <c r="M127" s="495">
        <v>10</v>
      </c>
      <c r="N127" s="495">
        <v>20</v>
      </c>
      <c r="O127" s="495">
        <v>1</v>
      </c>
      <c r="P127" s="495">
        <v>15</v>
      </c>
      <c r="Q127" s="495">
        <v>8</v>
      </c>
      <c r="R127" s="495">
        <v>23</v>
      </c>
      <c r="S127" s="495">
        <v>1</v>
      </c>
      <c r="T127" s="495">
        <v>25</v>
      </c>
      <c r="U127" s="495">
        <v>18</v>
      </c>
      <c r="V127" s="495">
        <v>43</v>
      </c>
      <c r="W127" s="495">
        <v>2</v>
      </c>
    </row>
    <row r="128" spans="1:23" x14ac:dyDescent="0.55000000000000004">
      <c r="A128" s="495">
        <v>118</v>
      </c>
      <c r="B128" s="495">
        <v>53010162</v>
      </c>
      <c r="C128" s="496" t="s">
        <v>296</v>
      </c>
      <c r="D128" s="495">
        <v>122</v>
      </c>
      <c r="E128" s="495">
        <v>106</v>
      </c>
      <c r="F128" s="495">
        <v>228</v>
      </c>
      <c r="G128" s="495">
        <v>9</v>
      </c>
      <c r="H128" s="495">
        <v>0</v>
      </c>
      <c r="I128" s="495">
        <v>0</v>
      </c>
      <c r="J128" s="495">
        <v>0</v>
      </c>
      <c r="K128" s="495">
        <v>0</v>
      </c>
      <c r="L128" s="495">
        <v>22</v>
      </c>
      <c r="M128" s="495">
        <v>11</v>
      </c>
      <c r="N128" s="495">
        <v>33</v>
      </c>
      <c r="O128" s="495">
        <v>1</v>
      </c>
      <c r="P128" s="495">
        <v>14</v>
      </c>
      <c r="Q128" s="495">
        <v>10</v>
      </c>
      <c r="R128" s="495">
        <v>24</v>
      </c>
      <c r="S128" s="495">
        <v>1</v>
      </c>
      <c r="T128" s="495">
        <v>36</v>
      </c>
      <c r="U128" s="495">
        <v>21</v>
      </c>
      <c r="V128" s="495">
        <v>57</v>
      </c>
      <c r="W128" s="495">
        <v>2</v>
      </c>
    </row>
    <row r="129" spans="1:23" x14ac:dyDescent="0.55000000000000004">
      <c r="A129" s="495">
        <v>119</v>
      </c>
      <c r="B129" s="495">
        <v>53010164</v>
      </c>
      <c r="C129" s="496" t="s">
        <v>297</v>
      </c>
      <c r="D129" s="495">
        <v>67</v>
      </c>
      <c r="E129" s="495">
        <v>74</v>
      </c>
      <c r="F129" s="495">
        <v>141</v>
      </c>
      <c r="G129" s="495">
        <v>11</v>
      </c>
      <c r="H129" s="495">
        <v>0</v>
      </c>
      <c r="I129" s="495">
        <v>0</v>
      </c>
      <c r="J129" s="495">
        <v>0</v>
      </c>
      <c r="K129" s="495">
        <v>0</v>
      </c>
      <c r="L129" s="495">
        <v>5</v>
      </c>
      <c r="M129" s="495">
        <v>4</v>
      </c>
      <c r="N129" s="495">
        <v>9</v>
      </c>
      <c r="O129" s="495">
        <v>1</v>
      </c>
      <c r="P129" s="495">
        <v>10</v>
      </c>
      <c r="Q129" s="495">
        <v>7</v>
      </c>
      <c r="R129" s="495">
        <v>17</v>
      </c>
      <c r="S129" s="495">
        <v>1</v>
      </c>
      <c r="T129" s="495">
        <v>15</v>
      </c>
      <c r="U129" s="495">
        <v>11</v>
      </c>
      <c r="V129" s="495">
        <v>26</v>
      </c>
      <c r="W129" s="495">
        <v>2</v>
      </c>
    </row>
    <row r="130" spans="1:23" x14ac:dyDescent="0.55000000000000004">
      <c r="A130" s="495">
        <v>120</v>
      </c>
      <c r="B130" s="495">
        <v>53010165</v>
      </c>
      <c r="C130" s="496" t="s">
        <v>298</v>
      </c>
      <c r="D130" s="495">
        <v>21</v>
      </c>
      <c r="E130" s="495">
        <v>16</v>
      </c>
      <c r="F130" s="495">
        <v>37</v>
      </c>
      <c r="G130" s="495">
        <v>8</v>
      </c>
      <c r="H130" s="495">
        <v>0</v>
      </c>
      <c r="I130" s="495">
        <v>0</v>
      </c>
      <c r="J130" s="495">
        <v>0</v>
      </c>
      <c r="K130" s="495">
        <v>0</v>
      </c>
      <c r="L130" s="495">
        <v>2</v>
      </c>
      <c r="M130" s="495">
        <v>2</v>
      </c>
      <c r="N130" s="495">
        <v>4</v>
      </c>
      <c r="O130" s="495">
        <v>1</v>
      </c>
      <c r="P130" s="495">
        <v>2</v>
      </c>
      <c r="Q130" s="495">
        <v>2</v>
      </c>
      <c r="R130" s="495">
        <v>4</v>
      </c>
      <c r="S130" s="495">
        <v>1</v>
      </c>
      <c r="T130" s="495">
        <v>4</v>
      </c>
      <c r="U130" s="495">
        <v>4</v>
      </c>
      <c r="V130" s="495">
        <v>8</v>
      </c>
      <c r="W130" s="495">
        <v>2</v>
      </c>
    </row>
    <row r="131" spans="1:23" x14ac:dyDescent="0.55000000000000004">
      <c r="A131" s="495">
        <v>121</v>
      </c>
      <c r="B131" s="495">
        <v>53010169</v>
      </c>
      <c r="C131" s="496" t="s">
        <v>35</v>
      </c>
      <c r="D131" s="495">
        <v>65</v>
      </c>
      <c r="E131" s="495">
        <v>62</v>
      </c>
      <c r="F131" s="495">
        <v>127</v>
      </c>
      <c r="G131" s="495">
        <v>8</v>
      </c>
      <c r="H131" s="495">
        <v>0</v>
      </c>
      <c r="I131" s="495">
        <v>0</v>
      </c>
      <c r="J131" s="495">
        <v>0</v>
      </c>
      <c r="K131" s="495">
        <v>0</v>
      </c>
      <c r="L131" s="495">
        <v>6</v>
      </c>
      <c r="M131" s="495">
        <v>9</v>
      </c>
      <c r="N131" s="495">
        <v>15</v>
      </c>
      <c r="O131" s="495">
        <v>1</v>
      </c>
      <c r="P131" s="495">
        <v>5</v>
      </c>
      <c r="Q131" s="495">
        <v>10</v>
      </c>
      <c r="R131" s="495">
        <v>15</v>
      </c>
      <c r="S131" s="495">
        <v>1</v>
      </c>
      <c r="T131" s="495">
        <v>11</v>
      </c>
      <c r="U131" s="495">
        <v>19</v>
      </c>
      <c r="V131" s="495">
        <v>30</v>
      </c>
      <c r="W131" s="495">
        <v>2</v>
      </c>
    </row>
    <row r="132" spans="1:23" x14ac:dyDescent="0.55000000000000004">
      <c r="A132" s="495">
        <v>122</v>
      </c>
      <c r="B132" s="495">
        <v>53010173</v>
      </c>
      <c r="C132" s="496" t="s">
        <v>299</v>
      </c>
      <c r="D132" s="495">
        <v>32</v>
      </c>
      <c r="E132" s="495">
        <v>23</v>
      </c>
      <c r="F132" s="495">
        <v>55</v>
      </c>
      <c r="G132" s="495">
        <v>8</v>
      </c>
      <c r="H132" s="495">
        <v>0</v>
      </c>
      <c r="I132" s="495">
        <v>0</v>
      </c>
      <c r="J132" s="495">
        <v>0</v>
      </c>
      <c r="K132" s="495">
        <v>0</v>
      </c>
      <c r="L132" s="495">
        <v>5</v>
      </c>
      <c r="M132" s="495">
        <v>5</v>
      </c>
      <c r="N132" s="495">
        <v>10</v>
      </c>
      <c r="O132" s="495">
        <v>1</v>
      </c>
      <c r="P132" s="495">
        <v>2</v>
      </c>
      <c r="Q132" s="495">
        <v>1</v>
      </c>
      <c r="R132" s="495">
        <v>3</v>
      </c>
      <c r="S132" s="495">
        <v>1</v>
      </c>
      <c r="T132" s="495">
        <v>7</v>
      </c>
      <c r="U132" s="495">
        <v>6</v>
      </c>
      <c r="V132" s="495">
        <v>13</v>
      </c>
      <c r="W132" s="495">
        <v>2</v>
      </c>
    </row>
    <row r="133" spans="1:23" x14ac:dyDescent="0.55000000000000004">
      <c r="A133" s="495">
        <v>123</v>
      </c>
      <c r="B133" s="495">
        <v>53010174</v>
      </c>
      <c r="C133" s="496" t="s">
        <v>300</v>
      </c>
      <c r="D133" s="495">
        <v>17</v>
      </c>
      <c r="E133" s="495">
        <v>10</v>
      </c>
      <c r="F133" s="495">
        <v>27</v>
      </c>
      <c r="G133" s="495">
        <v>8</v>
      </c>
      <c r="H133" s="495">
        <v>0</v>
      </c>
      <c r="I133" s="495">
        <v>0</v>
      </c>
      <c r="J133" s="495">
        <v>0</v>
      </c>
      <c r="K133" s="495">
        <v>0</v>
      </c>
      <c r="L133" s="495">
        <v>3</v>
      </c>
      <c r="M133" s="495">
        <v>0</v>
      </c>
      <c r="N133" s="495">
        <v>3</v>
      </c>
      <c r="O133" s="495">
        <v>1</v>
      </c>
      <c r="P133" s="495">
        <v>1</v>
      </c>
      <c r="Q133" s="495">
        <v>1</v>
      </c>
      <c r="R133" s="495">
        <v>2</v>
      </c>
      <c r="S133" s="495">
        <v>1</v>
      </c>
      <c r="T133" s="495">
        <v>4</v>
      </c>
      <c r="U133" s="495">
        <v>1</v>
      </c>
      <c r="V133" s="495">
        <v>5</v>
      </c>
      <c r="W133" s="495">
        <v>2</v>
      </c>
    </row>
    <row r="134" spans="1:23" x14ac:dyDescent="0.55000000000000004">
      <c r="A134" s="495">
        <v>124</v>
      </c>
      <c r="B134" s="495">
        <v>53010175</v>
      </c>
      <c r="C134" s="496" t="s">
        <v>301</v>
      </c>
      <c r="D134" s="495">
        <v>58</v>
      </c>
      <c r="E134" s="495">
        <v>39</v>
      </c>
      <c r="F134" s="495">
        <v>97</v>
      </c>
      <c r="G134" s="495">
        <v>11</v>
      </c>
      <c r="H134" s="495">
        <v>0</v>
      </c>
      <c r="I134" s="495">
        <v>0</v>
      </c>
      <c r="J134" s="495">
        <v>0</v>
      </c>
      <c r="K134" s="495">
        <v>0</v>
      </c>
      <c r="L134" s="495">
        <v>6</v>
      </c>
      <c r="M134" s="495">
        <v>4</v>
      </c>
      <c r="N134" s="495">
        <v>10</v>
      </c>
      <c r="O134" s="495">
        <v>1</v>
      </c>
      <c r="P134" s="495">
        <v>2</v>
      </c>
      <c r="Q134" s="495">
        <v>2</v>
      </c>
      <c r="R134" s="495">
        <v>4</v>
      </c>
      <c r="S134" s="495">
        <v>1</v>
      </c>
      <c r="T134" s="495">
        <v>8</v>
      </c>
      <c r="U134" s="495">
        <v>6</v>
      </c>
      <c r="V134" s="495">
        <v>14</v>
      </c>
      <c r="W134" s="495">
        <v>2</v>
      </c>
    </row>
    <row r="135" spans="1:23" x14ac:dyDescent="0.55000000000000004">
      <c r="A135" s="583">
        <v>125</v>
      </c>
      <c r="B135" s="583">
        <v>53010176</v>
      </c>
      <c r="C135" s="584" t="s">
        <v>302</v>
      </c>
      <c r="D135" s="583">
        <v>82</v>
      </c>
      <c r="E135" s="583">
        <v>80</v>
      </c>
      <c r="F135" s="583">
        <v>162</v>
      </c>
      <c r="G135" s="583">
        <v>12</v>
      </c>
      <c r="H135" s="583">
        <v>2</v>
      </c>
      <c r="I135" s="583">
        <v>1</v>
      </c>
      <c r="J135" s="583">
        <v>3</v>
      </c>
      <c r="K135" s="583">
        <v>1</v>
      </c>
      <c r="L135" s="583">
        <v>4</v>
      </c>
      <c r="M135" s="583">
        <v>3</v>
      </c>
      <c r="N135" s="583">
        <v>7</v>
      </c>
      <c r="O135" s="583">
        <v>1</v>
      </c>
      <c r="P135" s="583">
        <v>5</v>
      </c>
      <c r="Q135" s="583">
        <v>4</v>
      </c>
      <c r="R135" s="583">
        <v>9</v>
      </c>
      <c r="S135" s="583">
        <v>1</v>
      </c>
      <c r="T135" s="583">
        <v>11</v>
      </c>
      <c r="U135" s="583">
        <v>8</v>
      </c>
      <c r="V135" s="583">
        <v>19</v>
      </c>
      <c r="W135" s="583">
        <v>3</v>
      </c>
    </row>
    <row r="136" spans="1:23" s="237" customFormat="1" x14ac:dyDescent="0.55000000000000004">
      <c r="A136" s="256"/>
      <c r="B136" s="256"/>
      <c r="C136" s="688" t="s">
        <v>966</v>
      </c>
      <c r="D136" s="256">
        <f>SUM(D122:D135)</f>
        <v>832</v>
      </c>
      <c r="E136" s="256">
        <f t="shared" ref="E136:W136" si="3">SUM(E122:E135)</f>
        <v>693</v>
      </c>
      <c r="F136" s="256">
        <f t="shared" si="3"/>
        <v>1525</v>
      </c>
      <c r="G136" s="256">
        <f t="shared" si="3"/>
        <v>127</v>
      </c>
      <c r="H136" s="256">
        <f t="shared" si="3"/>
        <v>2</v>
      </c>
      <c r="I136" s="256">
        <f t="shared" si="3"/>
        <v>1</v>
      </c>
      <c r="J136" s="256">
        <f t="shared" si="3"/>
        <v>3</v>
      </c>
      <c r="K136" s="256">
        <f t="shared" si="3"/>
        <v>1</v>
      </c>
      <c r="L136" s="256">
        <f t="shared" si="3"/>
        <v>88</v>
      </c>
      <c r="M136" s="256">
        <f t="shared" si="3"/>
        <v>70</v>
      </c>
      <c r="N136" s="256">
        <f t="shared" si="3"/>
        <v>158</v>
      </c>
      <c r="O136" s="256">
        <f t="shared" si="3"/>
        <v>14</v>
      </c>
      <c r="P136" s="256">
        <f t="shared" si="3"/>
        <v>90</v>
      </c>
      <c r="Q136" s="256">
        <f t="shared" si="3"/>
        <v>70</v>
      </c>
      <c r="R136" s="256">
        <f t="shared" si="3"/>
        <v>160</v>
      </c>
      <c r="S136" s="256">
        <f t="shared" si="3"/>
        <v>14</v>
      </c>
      <c r="T136" s="256">
        <f t="shared" si="3"/>
        <v>180</v>
      </c>
      <c r="U136" s="256">
        <f t="shared" si="3"/>
        <v>141</v>
      </c>
      <c r="V136" s="256">
        <f t="shared" si="3"/>
        <v>321</v>
      </c>
      <c r="W136" s="256">
        <f t="shared" si="3"/>
        <v>29</v>
      </c>
    </row>
    <row r="137" spans="1:23" s="237" customFormat="1" x14ac:dyDescent="0.55000000000000004">
      <c r="A137" s="686"/>
      <c r="B137" s="686"/>
      <c r="C137" s="687" t="s">
        <v>60</v>
      </c>
      <c r="D137" s="686"/>
      <c r="E137" s="686"/>
      <c r="F137" s="686"/>
      <c r="G137" s="686"/>
      <c r="H137" s="686"/>
      <c r="I137" s="686"/>
      <c r="J137" s="686"/>
      <c r="K137" s="686"/>
      <c r="L137" s="686"/>
      <c r="M137" s="686"/>
      <c r="N137" s="686"/>
      <c r="O137" s="686"/>
      <c r="P137" s="686"/>
      <c r="Q137" s="686"/>
      <c r="R137" s="686"/>
      <c r="S137" s="686"/>
      <c r="T137" s="686"/>
      <c r="U137" s="686"/>
      <c r="V137" s="686"/>
      <c r="W137" s="686"/>
    </row>
    <row r="138" spans="1:23" x14ac:dyDescent="0.55000000000000004">
      <c r="A138" s="495">
        <v>126</v>
      </c>
      <c r="B138" s="495">
        <v>53010178</v>
      </c>
      <c r="C138" s="496" t="s">
        <v>303</v>
      </c>
      <c r="D138" s="495">
        <v>230</v>
      </c>
      <c r="E138" s="495">
        <v>180</v>
      </c>
      <c r="F138" s="495">
        <v>410</v>
      </c>
      <c r="G138" s="495">
        <v>16</v>
      </c>
      <c r="H138" s="495">
        <v>0</v>
      </c>
      <c r="I138" s="495">
        <v>0</v>
      </c>
      <c r="J138" s="495">
        <v>0</v>
      </c>
      <c r="K138" s="495">
        <v>0</v>
      </c>
      <c r="L138" s="495">
        <v>15</v>
      </c>
      <c r="M138" s="495">
        <v>10</v>
      </c>
      <c r="N138" s="495">
        <v>25</v>
      </c>
      <c r="O138" s="495">
        <v>1</v>
      </c>
      <c r="P138" s="495">
        <v>19</v>
      </c>
      <c r="Q138" s="495">
        <v>7</v>
      </c>
      <c r="R138" s="495">
        <v>26</v>
      </c>
      <c r="S138" s="495">
        <v>1</v>
      </c>
      <c r="T138" s="495">
        <v>34</v>
      </c>
      <c r="U138" s="495">
        <v>17</v>
      </c>
      <c r="V138" s="495">
        <v>51</v>
      </c>
      <c r="W138" s="495">
        <v>2</v>
      </c>
    </row>
    <row r="139" spans="1:23" x14ac:dyDescent="0.55000000000000004">
      <c r="A139" s="495">
        <v>127</v>
      </c>
      <c r="B139" s="495">
        <v>53010181</v>
      </c>
      <c r="C139" s="496" t="s">
        <v>38</v>
      </c>
      <c r="D139" s="495">
        <v>102</v>
      </c>
      <c r="E139" s="495">
        <v>109</v>
      </c>
      <c r="F139" s="495">
        <v>211</v>
      </c>
      <c r="G139" s="495">
        <v>8</v>
      </c>
      <c r="H139" s="495">
        <v>0</v>
      </c>
      <c r="I139" s="495">
        <v>0</v>
      </c>
      <c r="J139" s="495">
        <v>0</v>
      </c>
      <c r="K139" s="495">
        <v>0</v>
      </c>
      <c r="L139" s="495">
        <v>7</v>
      </c>
      <c r="M139" s="495">
        <v>15</v>
      </c>
      <c r="N139" s="495">
        <v>22</v>
      </c>
      <c r="O139" s="495">
        <v>1</v>
      </c>
      <c r="P139" s="495">
        <v>15</v>
      </c>
      <c r="Q139" s="495">
        <v>13</v>
      </c>
      <c r="R139" s="495">
        <v>28</v>
      </c>
      <c r="S139" s="495">
        <v>1</v>
      </c>
      <c r="T139" s="495">
        <v>22</v>
      </c>
      <c r="U139" s="495">
        <v>28</v>
      </c>
      <c r="V139" s="495">
        <v>50</v>
      </c>
      <c r="W139" s="495">
        <v>2</v>
      </c>
    </row>
    <row r="140" spans="1:23" x14ac:dyDescent="0.55000000000000004">
      <c r="A140" s="495">
        <v>128</v>
      </c>
      <c r="B140" s="495">
        <v>53010182</v>
      </c>
      <c r="C140" s="496" t="s">
        <v>304</v>
      </c>
      <c r="D140" s="495">
        <v>69</v>
      </c>
      <c r="E140" s="495">
        <v>54</v>
      </c>
      <c r="F140" s="495">
        <v>123</v>
      </c>
      <c r="G140" s="495">
        <v>11</v>
      </c>
      <c r="H140" s="495">
        <v>0</v>
      </c>
      <c r="I140" s="495">
        <v>0</v>
      </c>
      <c r="J140" s="495">
        <v>0</v>
      </c>
      <c r="K140" s="495">
        <v>0</v>
      </c>
      <c r="L140" s="495">
        <v>9</v>
      </c>
      <c r="M140" s="495">
        <v>5</v>
      </c>
      <c r="N140" s="495">
        <v>14</v>
      </c>
      <c r="O140" s="495">
        <v>1</v>
      </c>
      <c r="P140" s="495">
        <v>4</v>
      </c>
      <c r="Q140" s="495">
        <v>5</v>
      </c>
      <c r="R140" s="495">
        <v>9</v>
      </c>
      <c r="S140" s="495">
        <v>1</v>
      </c>
      <c r="T140" s="495">
        <v>13</v>
      </c>
      <c r="U140" s="495">
        <v>10</v>
      </c>
      <c r="V140" s="495">
        <v>23</v>
      </c>
      <c r="W140" s="495">
        <v>2</v>
      </c>
    </row>
    <row r="141" spans="1:23" x14ac:dyDescent="0.55000000000000004">
      <c r="A141" s="495">
        <v>129</v>
      </c>
      <c r="B141" s="495">
        <v>53010183</v>
      </c>
      <c r="C141" s="496" t="s">
        <v>305</v>
      </c>
      <c r="D141" s="495">
        <v>46</v>
      </c>
      <c r="E141" s="495">
        <v>37</v>
      </c>
      <c r="F141" s="495">
        <v>83</v>
      </c>
      <c r="G141" s="495">
        <v>8</v>
      </c>
      <c r="H141" s="495">
        <v>0</v>
      </c>
      <c r="I141" s="495">
        <v>0</v>
      </c>
      <c r="J141" s="495">
        <v>0</v>
      </c>
      <c r="K141" s="495">
        <v>0</v>
      </c>
      <c r="L141" s="495">
        <v>4</v>
      </c>
      <c r="M141" s="495">
        <v>4</v>
      </c>
      <c r="N141" s="495">
        <v>8</v>
      </c>
      <c r="O141" s="495">
        <v>1</v>
      </c>
      <c r="P141" s="495">
        <v>3</v>
      </c>
      <c r="Q141" s="495">
        <v>4</v>
      </c>
      <c r="R141" s="495">
        <v>7</v>
      </c>
      <c r="S141" s="495">
        <v>1</v>
      </c>
      <c r="T141" s="495">
        <v>7</v>
      </c>
      <c r="U141" s="495">
        <v>8</v>
      </c>
      <c r="V141" s="495">
        <v>15</v>
      </c>
      <c r="W141" s="495">
        <v>2</v>
      </c>
    </row>
    <row r="142" spans="1:23" x14ac:dyDescent="0.55000000000000004">
      <c r="A142" s="495">
        <v>130</v>
      </c>
      <c r="B142" s="495">
        <v>53010184</v>
      </c>
      <c r="C142" s="496" t="s">
        <v>39</v>
      </c>
      <c r="D142" s="495">
        <v>12</v>
      </c>
      <c r="E142" s="495">
        <v>14</v>
      </c>
      <c r="F142" s="495">
        <v>26</v>
      </c>
      <c r="G142" s="495">
        <v>8</v>
      </c>
      <c r="H142" s="495">
        <v>0</v>
      </c>
      <c r="I142" s="495">
        <v>0</v>
      </c>
      <c r="J142" s="495">
        <v>0</v>
      </c>
      <c r="K142" s="495">
        <v>0</v>
      </c>
      <c r="L142" s="495">
        <v>1</v>
      </c>
      <c r="M142" s="495">
        <v>1</v>
      </c>
      <c r="N142" s="495">
        <v>2</v>
      </c>
      <c r="O142" s="495">
        <v>1</v>
      </c>
      <c r="P142" s="495">
        <v>1</v>
      </c>
      <c r="Q142" s="495">
        <v>3</v>
      </c>
      <c r="R142" s="495">
        <v>4</v>
      </c>
      <c r="S142" s="495">
        <v>1</v>
      </c>
      <c r="T142" s="495">
        <v>2</v>
      </c>
      <c r="U142" s="495">
        <v>4</v>
      </c>
      <c r="V142" s="495">
        <v>6</v>
      </c>
      <c r="W142" s="495">
        <v>2</v>
      </c>
    </row>
    <row r="143" spans="1:23" x14ac:dyDescent="0.55000000000000004">
      <c r="A143" s="495">
        <v>131</v>
      </c>
      <c r="B143" s="495">
        <v>53010185</v>
      </c>
      <c r="C143" s="496" t="s">
        <v>306</v>
      </c>
      <c r="D143" s="495">
        <v>25</v>
      </c>
      <c r="E143" s="495">
        <v>17</v>
      </c>
      <c r="F143" s="495">
        <v>42</v>
      </c>
      <c r="G143" s="495">
        <v>8</v>
      </c>
      <c r="H143" s="495">
        <v>0</v>
      </c>
      <c r="I143" s="495">
        <v>0</v>
      </c>
      <c r="J143" s="495">
        <v>0</v>
      </c>
      <c r="K143" s="495">
        <v>0</v>
      </c>
      <c r="L143" s="495">
        <v>3</v>
      </c>
      <c r="M143" s="495">
        <v>0</v>
      </c>
      <c r="N143" s="495">
        <v>3</v>
      </c>
      <c r="O143" s="495">
        <v>1</v>
      </c>
      <c r="P143" s="495">
        <v>5</v>
      </c>
      <c r="Q143" s="495">
        <v>3</v>
      </c>
      <c r="R143" s="495">
        <v>8</v>
      </c>
      <c r="S143" s="495">
        <v>1</v>
      </c>
      <c r="T143" s="495">
        <v>8</v>
      </c>
      <c r="U143" s="495">
        <v>3</v>
      </c>
      <c r="V143" s="495">
        <v>11</v>
      </c>
      <c r="W143" s="495">
        <v>2</v>
      </c>
    </row>
    <row r="144" spans="1:23" x14ac:dyDescent="0.55000000000000004">
      <c r="A144" s="495">
        <v>132</v>
      </c>
      <c r="B144" s="495">
        <v>53010186</v>
      </c>
      <c r="C144" s="496" t="s">
        <v>307</v>
      </c>
      <c r="D144" s="495">
        <v>48</v>
      </c>
      <c r="E144" s="495">
        <v>47</v>
      </c>
      <c r="F144" s="495">
        <v>95</v>
      </c>
      <c r="G144" s="495">
        <v>11</v>
      </c>
      <c r="H144" s="495">
        <v>0</v>
      </c>
      <c r="I144" s="495">
        <v>0</v>
      </c>
      <c r="J144" s="495">
        <v>0</v>
      </c>
      <c r="K144" s="495">
        <v>0</v>
      </c>
      <c r="L144" s="495">
        <v>6</v>
      </c>
      <c r="M144" s="495">
        <v>2</v>
      </c>
      <c r="N144" s="495">
        <v>8</v>
      </c>
      <c r="O144" s="495">
        <v>1</v>
      </c>
      <c r="P144" s="495">
        <v>3</v>
      </c>
      <c r="Q144" s="495">
        <v>5</v>
      </c>
      <c r="R144" s="495">
        <v>8</v>
      </c>
      <c r="S144" s="495">
        <v>1</v>
      </c>
      <c r="T144" s="495">
        <v>9</v>
      </c>
      <c r="U144" s="495">
        <v>7</v>
      </c>
      <c r="V144" s="495">
        <v>16</v>
      </c>
      <c r="W144" s="495">
        <v>2</v>
      </c>
    </row>
    <row r="145" spans="1:23" x14ac:dyDescent="0.55000000000000004">
      <c r="A145" s="495">
        <v>133</v>
      </c>
      <c r="B145" s="495">
        <v>53010190</v>
      </c>
      <c r="C145" s="496" t="s">
        <v>308</v>
      </c>
      <c r="D145" s="495">
        <v>74</v>
      </c>
      <c r="E145" s="495">
        <v>67</v>
      </c>
      <c r="F145" s="495">
        <v>141</v>
      </c>
      <c r="G145" s="495">
        <v>8</v>
      </c>
      <c r="H145" s="495">
        <v>0</v>
      </c>
      <c r="I145" s="495">
        <v>0</v>
      </c>
      <c r="J145" s="495">
        <v>0</v>
      </c>
      <c r="K145" s="495">
        <v>0</v>
      </c>
      <c r="L145" s="495">
        <v>13</v>
      </c>
      <c r="M145" s="495">
        <v>6</v>
      </c>
      <c r="N145" s="495">
        <v>19</v>
      </c>
      <c r="O145" s="495">
        <v>1</v>
      </c>
      <c r="P145" s="495">
        <v>6</v>
      </c>
      <c r="Q145" s="495">
        <v>9</v>
      </c>
      <c r="R145" s="495">
        <v>15</v>
      </c>
      <c r="S145" s="495">
        <v>1</v>
      </c>
      <c r="T145" s="495">
        <v>19</v>
      </c>
      <c r="U145" s="495">
        <v>15</v>
      </c>
      <c r="V145" s="495">
        <v>34</v>
      </c>
      <c r="W145" s="495">
        <v>2</v>
      </c>
    </row>
    <row r="146" spans="1:23" x14ac:dyDescent="0.55000000000000004">
      <c r="A146" s="495">
        <v>134</v>
      </c>
      <c r="B146" s="495">
        <v>53010191</v>
      </c>
      <c r="C146" s="496" t="s">
        <v>309</v>
      </c>
      <c r="D146" s="495">
        <v>54</v>
      </c>
      <c r="E146" s="495">
        <v>50</v>
      </c>
      <c r="F146" s="495">
        <v>104</v>
      </c>
      <c r="G146" s="495">
        <v>11</v>
      </c>
      <c r="H146" s="495">
        <v>0</v>
      </c>
      <c r="I146" s="495">
        <v>0</v>
      </c>
      <c r="J146" s="495">
        <v>0</v>
      </c>
      <c r="K146" s="495">
        <v>0</v>
      </c>
      <c r="L146" s="495">
        <v>5</v>
      </c>
      <c r="M146" s="495">
        <v>4</v>
      </c>
      <c r="N146" s="495">
        <v>9</v>
      </c>
      <c r="O146" s="495">
        <v>1</v>
      </c>
      <c r="P146" s="495">
        <v>8</v>
      </c>
      <c r="Q146" s="495">
        <v>5</v>
      </c>
      <c r="R146" s="495">
        <v>13</v>
      </c>
      <c r="S146" s="495">
        <v>1</v>
      </c>
      <c r="T146" s="495">
        <v>13</v>
      </c>
      <c r="U146" s="495">
        <v>9</v>
      </c>
      <c r="V146" s="495">
        <v>22</v>
      </c>
      <c r="W146" s="495">
        <v>2</v>
      </c>
    </row>
    <row r="147" spans="1:23" x14ac:dyDescent="0.55000000000000004">
      <c r="A147" s="495">
        <v>135</v>
      </c>
      <c r="B147" s="495">
        <v>53010193</v>
      </c>
      <c r="C147" s="496" t="s">
        <v>310</v>
      </c>
      <c r="D147" s="495">
        <v>25</v>
      </c>
      <c r="E147" s="495">
        <v>16</v>
      </c>
      <c r="F147" s="495">
        <v>41</v>
      </c>
      <c r="G147" s="495">
        <v>8</v>
      </c>
      <c r="H147" s="495">
        <v>0</v>
      </c>
      <c r="I147" s="495">
        <v>0</v>
      </c>
      <c r="J147" s="495">
        <v>0</v>
      </c>
      <c r="K147" s="495">
        <v>0</v>
      </c>
      <c r="L147" s="495">
        <v>1</v>
      </c>
      <c r="M147" s="495">
        <v>3</v>
      </c>
      <c r="N147" s="495">
        <v>4</v>
      </c>
      <c r="O147" s="495">
        <v>1</v>
      </c>
      <c r="P147" s="495">
        <v>5</v>
      </c>
      <c r="Q147" s="495">
        <v>2</v>
      </c>
      <c r="R147" s="495">
        <v>7</v>
      </c>
      <c r="S147" s="495">
        <v>1</v>
      </c>
      <c r="T147" s="495">
        <v>6</v>
      </c>
      <c r="U147" s="495">
        <v>5</v>
      </c>
      <c r="V147" s="495">
        <v>11</v>
      </c>
      <c r="W147" s="495">
        <v>2</v>
      </c>
    </row>
    <row r="148" spans="1:23" x14ac:dyDescent="0.55000000000000004">
      <c r="A148" s="495">
        <v>136</v>
      </c>
      <c r="B148" s="495">
        <v>53010194</v>
      </c>
      <c r="C148" s="496" t="s">
        <v>311</v>
      </c>
      <c r="D148" s="495">
        <v>83</v>
      </c>
      <c r="E148" s="495">
        <v>68</v>
      </c>
      <c r="F148" s="495">
        <v>151</v>
      </c>
      <c r="G148" s="495">
        <v>11</v>
      </c>
      <c r="H148" s="495">
        <v>0</v>
      </c>
      <c r="I148" s="495">
        <v>0</v>
      </c>
      <c r="J148" s="495">
        <v>0</v>
      </c>
      <c r="K148" s="495">
        <v>0</v>
      </c>
      <c r="L148" s="495">
        <v>5</v>
      </c>
      <c r="M148" s="495">
        <v>9</v>
      </c>
      <c r="N148" s="495">
        <v>14</v>
      </c>
      <c r="O148" s="495">
        <v>1</v>
      </c>
      <c r="P148" s="495">
        <v>6</v>
      </c>
      <c r="Q148" s="495">
        <v>9</v>
      </c>
      <c r="R148" s="495">
        <v>15</v>
      </c>
      <c r="S148" s="495">
        <v>1</v>
      </c>
      <c r="T148" s="495">
        <v>11</v>
      </c>
      <c r="U148" s="495">
        <v>18</v>
      </c>
      <c r="V148" s="495">
        <v>29</v>
      </c>
      <c r="W148" s="495">
        <v>2</v>
      </c>
    </row>
    <row r="149" spans="1:23" x14ac:dyDescent="0.55000000000000004">
      <c r="A149" s="495">
        <v>137</v>
      </c>
      <c r="B149" s="495">
        <v>53010195</v>
      </c>
      <c r="C149" s="496" t="s">
        <v>312</v>
      </c>
      <c r="D149" s="495">
        <v>96</v>
      </c>
      <c r="E149" s="495">
        <v>91</v>
      </c>
      <c r="F149" s="495">
        <v>187</v>
      </c>
      <c r="G149" s="495">
        <v>11</v>
      </c>
      <c r="H149" s="495">
        <v>0</v>
      </c>
      <c r="I149" s="495">
        <v>0</v>
      </c>
      <c r="J149" s="495">
        <v>0</v>
      </c>
      <c r="K149" s="495">
        <v>0</v>
      </c>
      <c r="L149" s="495">
        <v>7</v>
      </c>
      <c r="M149" s="495">
        <v>9</v>
      </c>
      <c r="N149" s="495">
        <v>16</v>
      </c>
      <c r="O149" s="495">
        <v>1</v>
      </c>
      <c r="P149" s="495">
        <v>5</v>
      </c>
      <c r="Q149" s="495">
        <v>9</v>
      </c>
      <c r="R149" s="495">
        <v>14</v>
      </c>
      <c r="S149" s="495">
        <v>1</v>
      </c>
      <c r="T149" s="495">
        <v>12</v>
      </c>
      <c r="U149" s="495">
        <v>18</v>
      </c>
      <c r="V149" s="495">
        <v>30</v>
      </c>
      <c r="W149" s="495">
        <v>2</v>
      </c>
    </row>
    <row r="150" spans="1:23" x14ac:dyDescent="0.55000000000000004">
      <c r="A150" s="495">
        <v>138</v>
      </c>
      <c r="B150" s="495">
        <v>53010196</v>
      </c>
      <c r="C150" s="496" t="s">
        <v>313</v>
      </c>
      <c r="D150" s="495">
        <v>60</v>
      </c>
      <c r="E150" s="495">
        <v>55</v>
      </c>
      <c r="F150" s="495">
        <v>115</v>
      </c>
      <c r="G150" s="495">
        <v>11</v>
      </c>
      <c r="H150" s="495">
        <v>0</v>
      </c>
      <c r="I150" s="495">
        <v>0</v>
      </c>
      <c r="J150" s="495">
        <v>0</v>
      </c>
      <c r="K150" s="495">
        <v>0</v>
      </c>
      <c r="L150" s="495">
        <v>4</v>
      </c>
      <c r="M150" s="495">
        <v>6</v>
      </c>
      <c r="N150" s="495">
        <v>10</v>
      </c>
      <c r="O150" s="495">
        <v>1</v>
      </c>
      <c r="P150" s="495">
        <v>3</v>
      </c>
      <c r="Q150" s="495">
        <v>4</v>
      </c>
      <c r="R150" s="495">
        <v>7</v>
      </c>
      <c r="S150" s="495">
        <v>1</v>
      </c>
      <c r="T150" s="495">
        <v>7</v>
      </c>
      <c r="U150" s="495">
        <v>10</v>
      </c>
      <c r="V150" s="495">
        <v>17</v>
      </c>
      <c r="W150" s="495">
        <v>2</v>
      </c>
    </row>
    <row r="151" spans="1:23" x14ac:dyDescent="0.55000000000000004">
      <c r="A151" s="583">
        <v>139</v>
      </c>
      <c r="B151" s="583">
        <v>53010197</v>
      </c>
      <c r="C151" s="584" t="s">
        <v>314</v>
      </c>
      <c r="D151" s="583">
        <v>21</v>
      </c>
      <c r="E151" s="583">
        <v>23</v>
      </c>
      <c r="F151" s="583">
        <v>44</v>
      </c>
      <c r="G151" s="583">
        <v>8</v>
      </c>
      <c r="H151" s="583">
        <v>0</v>
      </c>
      <c r="I151" s="583">
        <v>0</v>
      </c>
      <c r="J151" s="583">
        <v>0</v>
      </c>
      <c r="K151" s="583">
        <v>0</v>
      </c>
      <c r="L151" s="583">
        <v>2</v>
      </c>
      <c r="M151" s="583">
        <v>3</v>
      </c>
      <c r="N151" s="583">
        <v>5</v>
      </c>
      <c r="O151" s="583">
        <v>1</v>
      </c>
      <c r="P151" s="583">
        <v>0</v>
      </c>
      <c r="Q151" s="583">
        <v>3</v>
      </c>
      <c r="R151" s="583">
        <v>3</v>
      </c>
      <c r="S151" s="583">
        <v>1</v>
      </c>
      <c r="T151" s="583">
        <v>2</v>
      </c>
      <c r="U151" s="583">
        <v>6</v>
      </c>
      <c r="V151" s="583">
        <v>8</v>
      </c>
      <c r="W151" s="583">
        <v>2</v>
      </c>
    </row>
    <row r="152" spans="1:23" s="237" customFormat="1" x14ac:dyDescent="0.55000000000000004">
      <c r="A152" s="256"/>
      <c r="B152" s="256"/>
      <c r="C152" s="688" t="s">
        <v>967</v>
      </c>
      <c r="D152" s="256">
        <f>SUM(D138:D151)</f>
        <v>945</v>
      </c>
      <c r="E152" s="256">
        <f t="shared" ref="E152:W152" si="4">SUM(E138:E151)</f>
        <v>828</v>
      </c>
      <c r="F152" s="256">
        <f t="shared" si="4"/>
        <v>1773</v>
      </c>
      <c r="G152" s="256">
        <f t="shared" si="4"/>
        <v>138</v>
      </c>
      <c r="H152" s="256">
        <f t="shared" si="4"/>
        <v>0</v>
      </c>
      <c r="I152" s="256">
        <f t="shared" si="4"/>
        <v>0</v>
      </c>
      <c r="J152" s="256">
        <f t="shared" si="4"/>
        <v>0</v>
      </c>
      <c r="K152" s="256">
        <f t="shared" si="4"/>
        <v>0</v>
      </c>
      <c r="L152" s="256">
        <f t="shared" si="4"/>
        <v>82</v>
      </c>
      <c r="M152" s="256">
        <f t="shared" si="4"/>
        <v>77</v>
      </c>
      <c r="N152" s="256">
        <f t="shared" si="4"/>
        <v>159</v>
      </c>
      <c r="O152" s="256">
        <f t="shared" si="4"/>
        <v>14</v>
      </c>
      <c r="P152" s="256">
        <f t="shared" si="4"/>
        <v>83</v>
      </c>
      <c r="Q152" s="256">
        <f t="shared" si="4"/>
        <v>81</v>
      </c>
      <c r="R152" s="256">
        <f t="shared" si="4"/>
        <v>164</v>
      </c>
      <c r="S152" s="256">
        <f t="shared" si="4"/>
        <v>14</v>
      </c>
      <c r="T152" s="256">
        <f t="shared" si="4"/>
        <v>165</v>
      </c>
      <c r="U152" s="256">
        <f t="shared" si="4"/>
        <v>158</v>
      </c>
      <c r="V152" s="256">
        <f t="shared" si="4"/>
        <v>323</v>
      </c>
      <c r="W152" s="256">
        <f t="shared" si="4"/>
        <v>28</v>
      </c>
    </row>
    <row r="153" spans="1:23" s="237" customFormat="1" x14ac:dyDescent="0.55000000000000004">
      <c r="A153" s="256"/>
      <c r="B153" s="256"/>
      <c r="C153" s="688" t="s">
        <v>317</v>
      </c>
      <c r="D153" s="256">
        <v>8726</v>
      </c>
      <c r="E153" s="256">
        <v>7684</v>
      </c>
      <c r="F153" s="256">
        <v>16410</v>
      </c>
      <c r="G153" s="256">
        <v>1321</v>
      </c>
      <c r="H153" s="256">
        <v>58</v>
      </c>
      <c r="I153" s="256">
        <v>78</v>
      </c>
      <c r="J153" s="256">
        <v>136</v>
      </c>
      <c r="K153" s="256">
        <v>25</v>
      </c>
      <c r="L153" s="256">
        <v>773</v>
      </c>
      <c r="M153" s="256">
        <v>693</v>
      </c>
      <c r="N153" s="256">
        <v>1466</v>
      </c>
      <c r="O153" s="256">
        <v>138</v>
      </c>
      <c r="P153" s="256">
        <v>758</v>
      </c>
      <c r="Q153" s="256">
        <v>720</v>
      </c>
      <c r="R153" s="256">
        <v>1478</v>
      </c>
      <c r="S153" s="256">
        <v>140</v>
      </c>
      <c r="T153" s="256">
        <v>1589</v>
      </c>
      <c r="U153" s="256">
        <v>1491</v>
      </c>
      <c r="V153" s="256">
        <v>3080</v>
      </c>
      <c r="W153" s="256">
        <v>303</v>
      </c>
    </row>
  </sheetData>
  <pageMargins left="0.78740157480314965" right="0.19685039370078741" top="0.59055118110236227" bottom="0.39370078740157483" header="0.31496062992125984" footer="0.31496062992125984"/>
  <pageSetup paperSize="9" scale="80" orientation="landscape" horizontalDpi="4294967294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I153"/>
  <sheetViews>
    <sheetView zoomScale="90" zoomScaleNormal="90" workbookViewId="0">
      <pane xSplit="3" ySplit="3" topLeftCell="D4" activePane="bottomRight" state="frozen"/>
      <selection activeCell="B18" sqref="B18"/>
      <selection pane="topRight" activeCell="B18" sqref="B18"/>
      <selection pane="bottomLeft" activeCell="B18" sqref="B18"/>
      <selection pane="bottomRight" activeCell="A2" sqref="A2"/>
    </sheetView>
  </sheetViews>
  <sheetFormatPr defaultRowHeight="24" x14ac:dyDescent="0.55000000000000004"/>
  <cols>
    <col min="1" max="1" width="4.625" style="126" customWidth="1"/>
    <col min="2" max="2" width="9.375" style="126" customWidth="1"/>
    <col min="3" max="3" width="23.5" style="127" customWidth="1"/>
    <col min="4" max="4" width="4.25" style="126" bestFit="1" customWidth="1"/>
    <col min="5" max="5" width="4.375" style="126" bestFit="1" customWidth="1"/>
    <col min="6" max="6" width="4.875" style="126" bestFit="1" customWidth="1"/>
    <col min="7" max="8" width="4.25" style="126" bestFit="1" customWidth="1"/>
    <col min="9" max="9" width="4.375" style="126" bestFit="1" customWidth="1"/>
    <col min="10" max="10" width="4.875" style="126" bestFit="1" customWidth="1"/>
    <col min="11" max="11" width="3.875" style="126" bestFit="1" customWidth="1"/>
    <col min="12" max="14" width="4.875" style="126" bestFit="1" customWidth="1"/>
    <col min="15" max="15" width="3.875" style="126" bestFit="1" customWidth="1"/>
    <col min="16" max="16" width="4.875" style="126" bestFit="1" customWidth="1"/>
    <col min="17" max="17" width="4.375" style="126" bestFit="1" customWidth="1"/>
    <col min="18" max="18" width="4.875" style="126" bestFit="1" customWidth="1"/>
    <col min="19" max="19" width="3.875" style="126" bestFit="1" customWidth="1"/>
    <col min="20" max="22" width="4.875" style="126" bestFit="1" customWidth="1"/>
    <col min="23" max="23" width="3.875" style="126" bestFit="1" customWidth="1"/>
    <col min="24" max="26" width="4.875" style="126" bestFit="1" customWidth="1"/>
    <col min="27" max="27" width="3.875" style="126" bestFit="1" customWidth="1"/>
    <col min="28" max="29" width="4.875" style="128" bestFit="1" customWidth="1"/>
    <col min="30" max="30" width="5.875" style="128" bestFit="1" customWidth="1"/>
    <col min="31" max="31" width="4.25" style="128" bestFit="1" customWidth="1"/>
    <col min="32" max="35" width="9" style="129"/>
    <col min="36" max="16384" width="9" style="126"/>
  </cols>
  <sheetData>
    <row r="1" spans="1:35" ht="27.75" x14ac:dyDescent="0.65">
      <c r="A1" s="500" t="s">
        <v>1290</v>
      </c>
      <c r="B1" s="500"/>
      <c r="C1" s="501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2"/>
      <c r="V1" s="502"/>
      <c r="W1" s="502"/>
      <c r="X1" s="502"/>
      <c r="Y1" s="502"/>
      <c r="Z1" s="502"/>
      <c r="AA1" s="502"/>
      <c r="AB1" s="503"/>
      <c r="AC1" s="503"/>
      <c r="AD1" s="503"/>
      <c r="AE1" s="503"/>
      <c r="AF1" s="126"/>
      <c r="AG1" s="126"/>
      <c r="AH1" s="126"/>
      <c r="AI1" s="126"/>
    </row>
    <row r="2" spans="1:35" x14ac:dyDescent="0.55000000000000004">
      <c r="A2" s="130" t="s">
        <v>41</v>
      </c>
      <c r="B2" s="240" t="s">
        <v>114</v>
      </c>
      <c r="C2" s="131" t="s">
        <v>1</v>
      </c>
      <c r="D2" s="227" t="s">
        <v>88</v>
      </c>
      <c r="E2" s="132"/>
      <c r="F2" s="132"/>
      <c r="G2" s="228"/>
      <c r="H2" s="132" t="s">
        <v>89</v>
      </c>
      <c r="I2" s="132"/>
      <c r="J2" s="132"/>
      <c r="K2" s="132"/>
      <c r="L2" s="227" t="s">
        <v>90</v>
      </c>
      <c r="M2" s="132"/>
      <c r="N2" s="132"/>
      <c r="O2" s="228"/>
      <c r="P2" s="132" t="s">
        <v>91</v>
      </c>
      <c r="Q2" s="132"/>
      <c r="R2" s="132"/>
      <c r="S2" s="132"/>
      <c r="T2" s="227" t="s">
        <v>92</v>
      </c>
      <c r="U2" s="132"/>
      <c r="V2" s="132"/>
      <c r="W2" s="228"/>
      <c r="X2" s="132" t="s">
        <v>93</v>
      </c>
      <c r="Y2" s="132"/>
      <c r="Z2" s="132"/>
      <c r="AA2" s="132"/>
      <c r="AB2" s="227" t="s">
        <v>3</v>
      </c>
      <c r="AC2" s="132"/>
      <c r="AD2" s="132"/>
      <c r="AE2" s="132"/>
      <c r="AF2" s="126"/>
      <c r="AG2" s="126"/>
      <c r="AH2" s="126"/>
      <c r="AI2" s="126"/>
    </row>
    <row r="3" spans="1:35" x14ac:dyDescent="0.55000000000000004">
      <c r="A3" s="497"/>
      <c r="B3" s="498" t="s">
        <v>109</v>
      </c>
      <c r="C3" s="499"/>
      <c r="D3" s="681" t="s">
        <v>74</v>
      </c>
      <c r="E3" s="681" t="s">
        <v>75</v>
      </c>
      <c r="F3" s="681" t="s">
        <v>44</v>
      </c>
      <c r="G3" s="681" t="s">
        <v>110</v>
      </c>
      <c r="H3" s="681" t="s">
        <v>74</v>
      </c>
      <c r="I3" s="681" t="s">
        <v>75</v>
      </c>
      <c r="J3" s="681" t="s">
        <v>44</v>
      </c>
      <c r="K3" s="681" t="s">
        <v>110</v>
      </c>
      <c r="L3" s="681" t="s">
        <v>74</v>
      </c>
      <c r="M3" s="681" t="s">
        <v>75</v>
      </c>
      <c r="N3" s="681" t="s">
        <v>44</v>
      </c>
      <c r="O3" s="681" t="s">
        <v>110</v>
      </c>
      <c r="P3" s="681" t="s">
        <v>74</v>
      </c>
      <c r="Q3" s="681" t="s">
        <v>75</v>
      </c>
      <c r="R3" s="681" t="s">
        <v>44</v>
      </c>
      <c r="S3" s="681" t="s">
        <v>110</v>
      </c>
      <c r="T3" s="681" t="s">
        <v>74</v>
      </c>
      <c r="U3" s="681" t="s">
        <v>75</v>
      </c>
      <c r="V3" s="681" t="s">
        <v>44</v>
      </c>
      <c r="W3" s="681" t="s">
        <v>110</v>
      </c>
      <c r="X3" s="681" t="s">
        <v>74</v>
      </c>
      <c r="Y3" s="681" t="s">
        <v>75</v>
      </c>
      <c r="Z3" s="681" t="s">
        <v>44</v>
      </c>
      <c r="AA3" s="681" t="s">
        <v>110</v>
      </c>
      <c r="AB3" s="681" t="s">
        <v>74</v>
      </c>
      <c r="AC3" s="681" t="s">
        <v>75</v>
      </c>
      <c r="AD3" s="681" t="s">
        <v>44</v>
      </c>
      <c r="AE3" s="681" t="s">
        <v>110</v>
      </c>
      <c r="AF3" s="126"/>
      <c r="AG3" s="126"/>
      <c r="AH3" s="126"/>
      <c r="AI3" s="126"/>
    </row>
    <row r="4" spans="1:35" x14ac:dyDescent="0.55000000000000004">
      <c r="A4" s="682"/>
      <c r="B4" s="683"/>
      <c r="C4" s="684" t="s">
        <v>111</v>
      </c>
      <c r="D4" s="68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</row>
    <row r="5" spans="1:35" x14ac:dyDescent="0.55000000000000004">
      <c r="A5" s="495">
        <v>1</v>
      </c>
      <c r="B5" s="495">
        <v>53010001</v>
      </c>
      <c r="C5" s="496" t="s">
        <v>191</v>
      </c>
      <c r="D5" s="495">
        <v>5</v>
      </c>
      <c r="E5" s="495">
        <v>2</v>
      </c>
      <c r="F5" s="495">
        <v>7</v>
      </c>
      <c r="G5" s="495">
        <v>1</v>
      </c>
      <c r="H5" s="495">
        <v>2</v>
      </c>
      <c r="I5" s="495">
        <v>6</v>
      </c>
      <c r="J5" s="495">
        <v>8</v>
      </c>
      <c r="K5" s="495">
        <v>1</v>
      </c>
      <c r="L5" s="495">
        <v>6</v>
      </c>
      <c r="M5" s="495">
        <v>4</v>
      </c>
      <c r="N5" s="495">
        <v>10</v>
      </c>
      <c r="O5" s="495">
        <v>1</v>
      </c>
      <c r="P5" s="495">
        <v>8</v>
      </c>
      <c r="Q5" s="495">
        <v>4</v>
      </c>
      <c r="R5" s="495">
        <v>12</v>
      </c>
      <c r="S5" s="495">
        <v>1</v>
      </c>
      <c r="T5" s="495">
        <v>8</v>
      </c>
      <c r="U5" s="495">
        <v>4</v>
      </c>
      <c r="V5" s="495">
        <v>12</v>
      </c>
      <c r="W5" s="495">
        <v>1</v>
      </c>
      <c r="X5" s="495">
        <v>6</v>
      </c>
      <c r="Y5" s="495">
        <v>5</v>
      </c>
      <c r="Z5" s="495">
        <v>11</v>
      </c>
      <c r="AA5" s="495">
        <v>1</v>
      </c>
      <c r="AB5" s="495">
        <v>35</v>
      </c>
      <c r="AC5" s="495">
        <v>25</v>
      </c>
      <c r="AD5" s="495">
        <v>60</v>
      </c>
      <c r="AE5" s="495">
        <v>6</v>
      </c>
    </row>
    <row r="6" spans="1:35" x14ac:dyDescent="0.55000000000000004">
      <c r="A6" s="495">
        <v>2</v>
      </c>
      <c r="B6" s="495">
        <v>53010002</v>
      </c>
      <c r="C6" s="496" t="s">
        <v>192</v>
      </c>
      <c r="D6" s="495">
        <v>6</v>
      </c>
      <c r="E6" s="495">
        <v>2</v>
      </c>
      <c r="F6" s="495">
        <v>8</v>
      </c>
      <c r="G6" s="495">
        <v>1</v>
      </c>
      <c r="H6" s="495">
        <v>4</v>
      </c>
      <c r="I6" s="495">
        <v>5</v>
      </c>
      <c r="J6" s="495">
        <v>9</v>
      </c>
      <c r="K6" s="495">
        <v>1</v>
      </c>
      <c r="L6" s="495">
        <v>6</v>
      </c>
      <c r="M6" s="495">
        <v>4</v>
      </c>
      <c r="N6" s="495">
        <v>10</v>
      </c>
      <c r="O6" s="495">
        <v>1</v>
      </c>
      <c r="P6" s="495">
        <v>5</v>
      </c>
      <c r="Q6" s="495">
        <v>8</v>
      </c>
      <c r="R6" s="495">
        <v>13</v>
      </c>
      <c r="S6" s="495">
        <v>1</v>
      </c>
      <c r="T6" s="495">
        <v>3</v>
      </c>
      <c r="U6" s="495">
        <v>8</v>
      </c>
      <c r="V6" s="495">
        <v>11</v>
      </c>
      <c r="W6" s="495">
        <v>1</v>
      </c>
      <c r="X6" s="495">
        <v>7</v>
      </c>
      <c r="Y6" s="495">
        <v>3</v>
      </c>
      <c r="Z6" s="495">
        <v>10</v>
      </c>
      <c r="AA6" s="495">
        <v>1</v>
      </c>
      <c r="AB6" s="495">
        <v>31</v>
      </c>
      <c r="AC6" s="495">
        <v>30</v>
      </c>
      <c r="AD6" s="495">
        <v>61</v>
      </c>
      <c r="AE6" s="495">
        <v>6</v>
      </c>
    </row>
    <row r="7" spans="1:35" x14ac:dyDescent="0.55000000000000004">
      <c r="A7" s="495">
        <v>3</v>
      </c>
      <c r="B7" s="495">
        <v>53010003</v>
      </c>
      <c r="C7" s="496" t="s">
        <v>193</v>
      </c>
      <c r="D7" s="495">
        <v>5</v>
      </c>
      <c r="E7" s="495">
        <v>3</v>
      </c>
      <c r="F7" s="495">
        <v>8</v>
      </c>
      <c r="G7" s="495">
        <v>1</v>
      </c>
      <c r="H7" s="495">
        <v>8</v>
      </c>
      <c r="I7" s="495">
        <v>5</v>
      </c>
      <c r="J7" s="495">
        <v>13</v>
      </c>
      <c r="K7" s="495">
        <v>1</v>
      </c>
      <c r="L7" s="495">
        <v>3</v>
      </c>
      <c r="M7" s="495">
        <v>4</v>
      </c>
      <c r="N7" s="495">
        <v>7</v>
      </c>
      <c r="O7" s="495">
        <v>1</v>
      </c>
      <c r="P7" s="495">
        <v>7</v>
      </c>
      <c r="Q7" s="495">
        <v>2</v>
      </c>
      <c r="R7" s="495">
        <v>9</v>
      </c>
      <c r="S7" s="495">
        <v>1</v>
      </c>
      <c r="T7" s="495">
        <v>9</v>
      </c>
      <c r="U7" s="495">
        <v>3</v>
      </c>
      <c r="V7" s="495">
        <v>12</v>
      </c>
      <c r="W7" s="495">
        <v>1</v>
      </c>
      <c r="X7" s="495">
        <v>5</v>
      </c>
      <c r="Y7" s="495">
        <v>2</v>
      </c>
      <c r="Z7" s="495">
        <v>7</v>
      </c>
      <c r="AA7" s="495">
        <v>1</v>
      </c>
      <c r="AB7" s="495">
        <v>37</v>
      </c>
      <c r="AC7" s="495">
        <v>19</v>
      </c>
      <c r="AD7" s="495">
        <v>56</v>
      </c>
      <c r="AE7" s="495">
        <v>6</v>
      </c>
    </row>
    <row r="8" spans="1:35" x14ac:dyDescent="0.55000000000000004">
      <c r="A8" s="495">
        <v>4</v>
      </c>
      <c r="B8" s="495">
        <v>53010004</v>
      </c>
      <c r="C8" s="496" t="s">
        <v>194</v>
      </c>
      <c r="D8" s="495">
        <v>3</v>
      </c>
      <c r="E8" s="495">
        <v>1</v>
      </c>
      <c r="F8" s="495">
        <v>4</v>
      </c>
      <c r="G8" s="495">
        <v>1</v>
      </c>
      <c r="H8" s="495">
        <v>3</v>
      </c>
      <c r="I8" s="495">
        <v>1</v>
      </c>
      <c r="J8" s="495">
        <v>4</v>
      </c>
      <c r="K8" s="495">
        <v>1</v>
      </c>
      <c r="L8" s="495">
        <v>3</v>
      </c>
      <c r="M8" s="495">
        <v>0</v>
      </c>
      <c r="N8" s="495">
        <v>3</v>
      </c>
      <c r="O8" s="495">
        <v>1</v>
      </c>
      <c r="P8" s="495">
        <v>2</v>
      </c>
      <c r="Q8" s="495">
        <v>2</v>
      </c>
      <c r="R8" s="495">
        <v>4</v>
      </c>
      <c r="S8" s="495">
        <v>1</v>
      </c>
      <c r="T8" s="495">
        <v>2</v>
      </c>
      <c r="U8" s="495">
        <v>0</v>
      </c>
      <c r="V8" s="495">
        <v>2</v>
      </c>
      <c r="W8" s="495">
        <v>1</v>
      </c>
      <c r="X8" s="495">
        <v>3</v>
      </c>
      <c r="Y8" s="495">
        <v>4</v>
      </c>
      <c r="Z8" s="495">
        <v>7</v>
      </c>
      <c r="AA8" s="495">
        <v>1</v>
      </c>
      <c r="AB8" s="495">
        <v>16</v>
      </c>
      <c r="AC8" s="495">
        <v>8</v>
      </c>
      <c r="AD8" s="495">
        <v>24</v>
      </c>
      <c r="AE8" s="495">
        <v>6</v>
      </c>
    </row>
    <row r="9" spans="1:35" x14ac:dyDescent="0.55000000000000004">
      <c r="A9" s="495">
        <v>5</v>
      </c>
      <c r="B9" s="495">
        <v>53010005</v>
      </c>
      <c r="C9" s="496" t="s">
        <v>195</v>
      </c>
      <c r="D9" s="495">
        <v>1</v>
      </c>
      <c r="E9" s="495">
        <v>2</v>
      </c>
      <c r="F9" s="495">
        <v>3</v>
      </c>
      <c r="G9" s="495">
        <v>1</v>
      </c>
      <c r="H9" s="495">
        <v>4</v>
      </c>
      <c r="I9" s="495">
        <v>3</v>
      </c>
      <c r="J9" s="495">
        <v>7</v>
      </c>
      <c r="K9" s="495">
        <v>1</v>
      </c>
      <c r="L9" s="495">
        <v>6</v>
      </c>
      <c r="M9" s="495">
        <v>2</v>
      </c>
      <c r="N9" s="495">
        <v>8</v>
      </c>
      <c r="O9" s="495">
        <v>1</v>
      </c>
      <c r="P9" s="495">
        <v>2</v>
      </c>
      <c r="Q9" s="495">
        <v>5</v>
      </c>
      <c r="R9" s="495">
        <v>7</v>
      </c>
      <c r="S9" s="495">
        <v>1</v>
      </c>
      <c r="T9" s="495">
        <v>1</v>
      </c>
      <c r="U9" s="495">
        <v>5</v>
      </c>
      <c r="V9" s="495">
        <v>6</v>
      </c>
      <c r="W9" s="495">
        <v>1</v>
      </c>
      <c r="X9" s="495">
        <v>3</v>
      </c>
      <c r="Y9" s="495">
        <v>1</v>
      </c>
      <c r="Z9" s="495">
        <v>4</v>
      </c>
      <c r="AA9" s="495">
        <v>1</v>
      </c>
      <c r="AB9" s="495">
        <v>17</v>
      </c>
      <c r="AC9" s="495">
        <v>18</v>
      </c>
      <c r="AD9" s="495">
        <v>35</v>
      </c>
      <c r="AE9" s="495">
        <v>6</v>
      </c>
    </row>
    <row r="10" spans="1:35" x14ac:dyDescent="0.55000000000000004">
      <c r="A10" s="495">
        <v>6</v>
      </c>
      <c r="B10" s="495">
        <v>53010006</v>
      </c>
      <c r="C10" s="496" t="s">
        <v>5</v>
      </c>
      <c r="D10" s="495">
        <v>10</v>
      </c>
      <c r="E10" s="495">
        <v>9</v>
      </c>
      <c r="F10" s="495">
        <v>19</v>
      </c>
      <c r="G10" s="495">
        <v>1</v>
      </c>
      <c r="H10" s="495">
        <v>4</v>
      </c>
      <c r="I10" s="495">
        <v>7</v>
      </c>
      <c r="J10" s="495">
        <v>11</v>
      </c>
      <c r="K10" s="495">
        <v>1</v>
      </c>
      <c r="L10" s="495">
        <v>10</v>
      </c>
      <c r="M10" s="495">
        <v>1</v>
      </c>
      <c r="N10" s="495">
        <v>11</v>
      </c>
      <c r="O10" s="495">
        <v>1</v>
      </c>
      <c r="P10" s="495">
        <v>7</v>
      </c>
      <c r="Q10" s="495">
        <v>7</v>
      </c>
      <c r="R10" s="495">
        <v>14</v>
      </c>
      <c r="S10" s="495">
        <v>1</v>
      </c>
      <c r="T10" s="495">
        <v>9</v>
      </c>
      <c r="U10" s="495">
        <v>6</v>
      </c>
      <c r="V10" s="495">
        <v>15</v>
      </c>
      <c r="W10" s="495">
        <v>1</v>
      </c>
      <c r="X10" s="495">
        <v>12</v>
      </c>
      <c r="Y10" s="495">
        <v>6</v>
      </c>
      <c r="Z10" s="495">
        <v>18</v>
      </c>
      <c r="AA10" s="495">
        <v>1</v>
      </c>
      <c r="AB10" s="495">
        <v>52</v>
      </c>
      <c r="AC10" s="495">
        <v>36</v>
      </c>
      <c r="AD10" s="495">
        <v>88</v>
      </c>
      <c r="AE10" s="495">
        <v>6</v>
      </c>
    </row>
    <row r="11" spans="1:35" x14ac:dyDescent="0.55000000000000004">
      <c r="A11" s="495">
        <v>7</v>
      </c>
      <c r="B11" s="495">
        <v>53010008</v>
      </c>
      <c r="C11" s="496" t="s">
        <v>196</v>
      </c>
      <c r="D11" s="495">
        <v>0</v>
      </c>
      <c r="E11" s="495">
        <v>3</v>
      </c>
      <c r="F11" s="495">
        <v>3</v>
      </c>
      <c r="G11" s="495">
        <v>1</v>
      </c>
      <c r="H11" s="495">
        <v>1</v>
      </c>
      <c r="I11" s="495">
        <v>3</v>
      </c>
      <c r="J11" s="495">
        <v>4</v>
      </c>
      <c r="K11" s="495">
        <v>1</v>
      </c>
      <c r="L11" s="495">
        <v>0</v>
      </c>
      <c r="M11" s="495">
        <v>1</v>
      </c>
      <c r="N11" s="495">
        <v>1</v>
      </c>
      <c r="O11" s="495">
        <v>1</v>
      </c>
      <c r="P11" s="495">
        <v>3</v>
      </c>
      <c r="Q11" s="495">
        <v>1</v>
      </c>
      <c r="R11" s="495">
        <v>4</v>
      </c>
      <c r="S11" s="495">
        <v>1</v>
      </c>
      <c r="T11" s="495">
        <v>0</v>
      </c>
      <c r="U11" s="495">
        <v>0</v>
      </c>
      <c r="V11" s="495">
        <v>0</v>
      </c>
      <c r="W11" s="495">
        <v>0</v>
      </c>
      <c r="X11" s="495">
        <v>1</v>
      </c>
      <c r="Y11" s="495">
        <v>0</v>
      </c>
      <c r="Z11" s="495">
        <v>1</v>
      </c>
      <c r="AA11" s="495">
        <v>1</v>
      </c>
      <c r="AB11" s="495">
        <v>5</v>
      </c>
      <c r="AC11" s="495">
        <v>8</v>
      </c>
      <c r="AD11" s="495">
        <v>13</v>
      </c>
      <c r="AE11" s="495">
        <v>5</v>
      </c>
    </row>
    <row r="12" spans="1:35" x14ac:dyDescent="0.55000000000000004">
      <c r="A12" s="495">
        <v>8</v>
      </c>
      <c r="B12" s="495">
        <v>53010010</v>
      </c>
      <c r="C12" s="496" t="s">
        <v>197</v>
      </c>
      <c r="D12" s="495">
        <v>3</v>
      </c>
      <c r="E12" s="495">
        <v>8</v>
      </c>
      <c r="F12" s="495">
        <v>11</v>
      </c>
      <c r="G12" s="495">
        <v>1</v>
      </c>
      <c r="H12" s="495">
        <v>5</v>
      </c>
      <c r="I12" s="495">
        <v>13</v>
      </c>
      <c r="J12" s="495">
        <v>18</v>
      </c>
      <c r="K12" s="495">
        <v>1</v>
      </c>
      <c r="L12" s="495">
        <v>5</v>
      </c>
      <c r="M12" s="495">
        <v>10</v>
      </c>
      <c r="N12" s="495">
        <v>15</v>
      </c>
      <c r="O12" s="495">
        <v>1</v>
      </c>
      <c r="P12" s="495">
        <v>11</v>
      </c>
      <c r="Q12" s="495">
        <v>7</v>
      </c>
      <c r="R12" s="495">
        <v>18</v>
      </c>
      <c r="S12" s="495">
        <v>1</v>
      </c>
      <c r="T12" s="495">
        <v>10</v>
      </c>
      <c r="U12" s="495">
        <v>4</v>
      </c>
      <c r="V12" s="495">
        <v>14</v>
      </c>
      <c r="W12" s="495">
        <v>1</v>
      </c>
      <c r="X12" s="495">
        <v>15</v>
      </c>
      <c r="Y12" s="495">
        <v>10</v>
      </c>
      <c r="Z12" s="495">
        <v>25</v>
      </c>
      <c r="AA12" s="495">
        <v>1</v>
      </c>
      <c r="AB12" s="495">
        <v>49</v>
      </c>
      <c r="AC12" s="495">
        <v>52</v>
      </c>
      <c r="AD12" s="495">
        <v>101</v>
      </c>
      <c r="AE12" s="495">
        <v>6</v>
      </c>
    </row>
    <row r="13" spans="1:35" x14ac:dyDescent="0.55000000000000004">
      <c r="A13" s="495">
        <v>9</v>
      </c>
      <c r="B13" s="495">
        <v>53010011</v>
      </c>
      <c r="C13" s="496" t="s">
        <v>198</v>
      </c>
      <c r="D13" s="495">
        <v>3</v>
      </c>
      <c r="E13" s="495">
        <v>3</v>
      </c>
      <c r="F13" s="495">
        <v>6</v>
      </c>
      <c r="G13" s="495">
        <v>1</v>
      </c>
      <c r="H13" s="495">
        <v>4</v>
      </c>
      <c r="I13" s="495">
        <v>8</v>
      </c>
      <c r="J13" s="495">
        <v>12</v>
      </c>
      <c r="K13" s="495">
        <v>1</v>
      </c>
      <c r="L13" s="495">
        <v>6</v>
      </c>
      <c r="M13" s="495">
        <v>12</v>
      </c>
      <c r="N13" s="495">
        <v>18</v>
      </c>
      <c r="O13" s="495">
        <v>1</v>
      </c>
      <c r="P13" s="495">
        <v>7</v>
      </c>
      <c r="Q13" s="495">
        <v>3</v>
      </c>
      <c r="R13" s="495">
        <v>10</v>
      </c>
      <c r="S13" s="495">
        <v>1</v>
      </c>
      <c r="T13" s="495">
        <v>7</v>
      </c>
      <c r="U13" s="495">
        <v>5</v>
      </c>
      <c r="V13" s="495">
        <v>12</v>
      </c>
      <c r="W13" s="495">
        <v>1</v>
      </c>
      <c r="X13" s="495">
        <v>5</v>
      </c>
      <c r="Y13" s="495">
        <v>1</v>
      </c>
      <c r="Z13" s="495">
        <v>6</v>
      </c>
      <c r="AA13" s="495">
        <v>1</v>
      </c>
      <c r="AB13" s="495">
        <v>32</v>
      </c>
      <c r="AC13" s="495">
        <v>32</v>
      </c>
      <c r="AD13" s="495">
        <v>64</v>
      </c>
      <c r="AE13" s="495">
        <v>6</v>
      </c>
    </row>
    <row r="14" spans="1:35" x14ac:dyDescent="0.55000000000000004">
      <c r="A14" s="495">
        <v>10</v>
      </c>
      <c r="B14" s="495">
        <v>53010014</v>
      </c>
      <c r="C14" s="496" t="s">
        <v>199</v>
      </c>
      <c r="D14" s="495">
        <v>8</v>
      </c>
      <c r="E14" s="495">
        <v>3</v>
      </c>
      <c r="F14" s="495">
        <v>11</v>
      </c>
      <c r="G14" s="495">
        <v>1</v>
      </c>
      <c r="H14" s="495">
        <v>6</v>
      </c>
      <c r="I14" s="495">
        <v>4</v>
      </c>
      <c r="J14" s="495">
        <v>10</v>
      </c>
      <c r="K14" s="495">
        <v>1</v>
      </c>
      <c r="L14" s="495">
        <v>11</v>
      </c>
      <c r="M14" s="495">
        <v>6</v>
      </c>
      <c r="N14" s="495">
        <v>17</v>
      </c>
      <c r="O14" s="495">
        <v>1</v>
      </c>
      <c r="P14" s="495">
        <v>8</v>
      </c>
      <c r="Q14" s="495">
        <v>4</v>
      </c>
      <c r="R14" s="495">
        <v>12</v>
      </c>
      <c r="S14" s="495">
        <v>1</v>
      </c>
      <c r="T14" s="495">
        <v>9</v>
      </c>
      <c r="U14" s="495">
        <v>11</v>
      </c>
      <c r="V14" s="495">
        <v>20</v>
      </c>
      <c r="W14" s="495">
        <v>1</v>
      </c>
      <c r="X14" s="495">
        <v>8</v>
      </c>
      <c r="Y14" s="495">
        <v>9</v>
      </c>
      <c r="Z14" s="495">
        <v>17</v>
      </c>
      <c r="AA14" s="495">
        <v>1</v>
      </c>
      <c r="AB14" s="495">
        <v>50</v>
      </c>
      <c r="AC14" s="495">
        <v>37</v>
      </c>
      <c r="AD14" s="495">
        <v>87</v>
      </c>
      <c r="AE14" s="495">
        <v>6</v>
      </c>
    </row>
    <row r="15" spans="1:35" x14ac:dyDescent="0.55000000000000004">
      <c r="A15" s="495">
        <v>11</v>
      </c>
      <c r="B15" s="495">
        <v>53010015</v>
      </c>
      <c r="C15" s="496" t="s">
        <v>200</v>
      </c>
      <c r="D15" s="495">
        <v>7</v>
      </c>
      <c r="E15" s="495">
        <v>3</v>
      </c>
      <c r="F15" s="495">
        <v>10</v>
      </c>
      <c r="G15" s="495">
        <v>1</v>
      </c>
      <c r="H15" s="495">
        <v>2</v>
      </c>
      <c r="I15" s="495">
        <v>4</v>
      </c>
      <c r="J15" s="495">
        <v>6</v>
      </c>
      <c r="K15" s="495">
        <v>1</v>
      </c>
      <c r="L15" s="495">
        <v>0</v>
      </c>
      <c r="M15" s="495">
        <v>1</v>
      </c>
      <c r="N15" s="495">
        <v>1</v>
      </c>
      <c r="O15" s="495">
        <v>1</v>
      </c>
      <c r="P15" s="495">
        <v>5</v>
      </c>
      <c r="Q15" s="495">
        <v>0</v>
      </c>
      <c r="R15" s="495">
        <v>5</v>
      </c>
      <c r="S15" s="495">
        <v>1</v>
      </c>
      <c r="T15" s="495">
        <v>6</v>
      </c>
      <c r="U15" s="495">
        <v>6</v>
      </c>
      <c r="V15" s="495">
        <v>12</v>
      </c>
      <c r="W15" s="495">
        <v>1</v>
      </c>
      <c r="X15" s="495">
        <v>5</v>
      </c>
      <c r="Y15" s="495">
        <v>5</v>
      </c>
      <c r="Z15" s="495">
        <v>10</v>
      </c>
      <c r="AA15" s="495">
        <v>1</v>
      </c>
      <c r="AB15" s="495">
        <v>25</v>
      </c>
      <c r="AC15" s="495">
        <v>19</v>
      </c>
      <c r="AD15" s="495">
        <v>44</v>
      </c>
      <c r="AE15" s="495">
        <v>6</v>
      </c>
    </row>
    <row r="16" spans="1:35" x14ac:dyDescent="0.55000000000000004">
      <c r="A16" s="495">
        <v>12</v>
      </c>
      <c r="B16" s="495">
        <v>53010016</v>
      </c>
      <c r="C16" s="496" t="s">
        <v>201</v>
      </c>
      <c r="D16" s="495">
        <v>13</v>
      </c>
      <c r="E16" s="495">
        <v>7</v>
      </c>
      <c r="F16" s="495">
        <v>20</v>
      </c>
      <c r="G16" s="495">
        <v>1</v>
      </c>
      <c r="H16" s="495">
        <v>10</v>
      </c>
      <c r="I16" s="495">
        <v>8</v>
      </c>
      <c r="J16" s="495">
        <v>18</v>
      </c>
      <c r="K16" s="495">
        <v>1</v>
      </c>
      <c r="L16" s="495">
        <v>9</v>
      </c>
      <c r="M16" s="495">
        <v>15</v>
      </c>
      <c r="N16" s="495">
        <v>24</v>
      </c>
      <c r="O16" s="495">
        <v>1</v>
      </c>
      <c r="P16" s="495">
        <v>11</v>
      </c>
      <c r="Q16" s="495">
        <v>10</v>
      </c>
      <c r="R16" s="495">
        <v>21</v>
      </c>
      <c r="S16" s="495">
        <v>1</v>
      </c>
      <c r="T16" s="495">
        <v>14</v>
      </c>
      <c r="U16" s="495">
        <v>15</v>
      </c>
      <c r="V16" s="495">
        <v>29</v>
      </c>
      <c r="W16" s="495">
        <v>1</v>
      </c>
      <c r="X16" s="495">
        <v>14</v>
      </c>
      <c r="Y16" s="495">
        <v>12</v>
      </c>
      <c r="Z16" s="495">
        <v>26</v>
      </c>
      <c r="AA16" s="495">
        <v>2</v>
      </c>
      <c r="AB16" s="495">
        <v>71</v>
      </c>
      <c r="AC16" s="495">
        <v>67</v>
      </c>
      <c r="AD16" s="495">
        <v>138</v>
      </c>
      <c r="AE16" s="495">
        <v>7</v>
      </c>
    </row>
    <row r="17" spans="1:31" x14ac:dyDescent="0.55000000000000004">
      <c r="A17" s="495">
        <v>13</v>
      </c>
      <c r="B17" s="495">
        <v>53010017</v>
      </c>
      <c r="C17" s="496" t="s">
        <v>202</v>
      </c>
      <c r="D17" s="495">
        <v>1</v>
      </c>
      <c r="E17" s="495">
        <v>1</v>
      </c>
      <c r="F17" s="495">
        <v>2</v>
      </c>
      <c r="G17" s="495">
        <v>1</v>
      </c>
      <c r="H17" s="495">
        <v>1</v>
      </c>
      <c r="I17" s="495">
        <v>1</v>
      </c>
      <c r="J17" s="495">
        <v>2</v>
      </c>
      <c r="K17" s="495">
        <v>1</v>
      </c>
      <c r="L17" s="495">
        <v>2</v>
      </c>
      <c r="M17" s="495">
        <v>3</v>
      </c>
      <c r="N17" s="495">
        <v>5</v>
      </c>
      <c r="O17" s="495">
        <v>1</v>
      </c>
      <c r="P17" s="495">
        <v>1</v>
      </c>
      <c r="Q17" s="495">
        <v>3</v>
      </c>
      <c r="R17" s="495">
        <v>4</v>
      </c>
      <c r="S17" s="495">
        <v>1</v>
      </c>
      <c r="T17" s="495">
        <v>1</v>
      </c>
      <c r="U17" s="495">
        <v>3</v>
      </c>
      <c r="V17" s="495">
        <v>4</v>
      </c>
      <c r="W17" s="495">
        <v>1</v>
      </c>
      <c r="X17" s="495">
        <v>3</v>
      </c>
      <c r="Y17" s="495">
        <v>2</v>
      </c>
      <c r="Z17" s="495">
        <v>5</v>
      </c>
      <c r="AA17" s="495">
        <v>1</v>
      </c>
      <c r="AB17" s="495">
        <v>9</v>
      </c>
      <c r="AC17" s="495">
        <v>13</v>
      </c>
      <c r="AD17" s="495">
        <v>22</v>
      </c>
      <c r="AE17" s="495">
        <v>6</v>
      </c>
    </row>
    <row r="18" spans="1:31" x14ac:dyDescent="0.55000000000000004">
      <c r="A18" s="495">
        <v>14</v>
      </c>
      <c r="B18" s="495">
        <v>53010018</v>
      </c>
      <c r="C18" s="496" t="s">
        <v>203</v>
      </c>
      <c r="D18" s="495">
        <v>4</v>
      </c>
      <c r="E18" s="495">
        <v>1</v>
      </c>
      <c r="F18" s="495">
        <v>5</v>
      </c>
      <c r="G18" s="495">
        <v>1</v>
      </c>
      <c r="H18" s="495">
        <v>4</v>
      </c>
      <c r="I18" s="495">
        <v>4</v>
      </c>
      <c r="J18" s="495">
        <v>8</v>
      </c>
      <c r="K18" s="495">
        <v>1</v>
      </c>
      <c r="L18" s="495">
        <v>4</v>
      </c>
      <c r="M18" s="495">
        <v>5</v>
      </c>
      <c r="N18" s="495">
        <v>9</v>
      </c>
      <c r="O18" s="495">
        <v>1</v>
      </c>
      <c r="P18" s="495">
        <v>1</v>
      </c>
      <c r="Q18" s="495">
        <v>2</v>
      </c>
      <c r="R18" s="495">
        <v>3</v>
      </c>
      <c r="S18" s="495">
        <v>1</v>
      </c>
      <c r="T18" s="495">
        <v>3</v>
      </c>
      <c r="U18" s="495">
        <v>2</v>
      </c>
      <c r="V18" s="495">
        <v>5</v>
      </c>
      <c r="W18" s="495">
        <v>1</v>
      </c>
      <c r="X18" s="495">
        <v>0</v>
      </c>
      <c r="Y18" s="495">
        <v>3</v>
      </c>
      <c r="Z18" s="495">
        <v>3</v>
      </c>
      <c r="AA18" s="495">
        <v>1</v>
      </c>
      <c r="AB18" s="495">
        <v>16</v>
      </c>
      <c r="AC18" s="495">
        <v>17</v>
      </c>
      <c r="AD18" s="495">
        <v>33</v>
      </c>
      <c r="AE18" s="495">
        <v>6</v>
      </c>
    </row>
    <row r="19" spans="1:31" x14ac:dyDescent="0.55000000000000004">
      <c r="A19" s="495">
        <v>15</v>
      </c>
      <c r="B19" s="495">
        <v>53010019</v>
      </c>
      <c r="C19" s="496" t="s">
        <v>9</v>
      </c>
      <c r="D19" s="495">
        <v>5</v>
      </c>
      <c r="E19" s="495">
        <v>7</v>
      </c>
      <c r="F19" s="495">
        <v>12</v>
      </c>
      <c r="G19" s="495">
        <v>1</v>
      </c>
      <c r="H19" s="495">
        <v>11</v>
      </c>
      <c r="I19" s="495">
        <v>8</v>
      </c>
      <c r="J19" s="495">
        <v>19</v>
      </c>
      <c r="K19" s="495">
        <v>1</v>
      </c>
      <c r="L19" s="495">
        <v>9</v>
      </c>
      <c r="M19" s="495">
        <v>7</v>
      </c>
      <c r="N19" s="495">
        <v>16</v>
      </c>
      <c r="O19" s="495">
        <v>1</v>
      </c>
      <c r="P19" s="495">
        <v>6</v>
      </c>
      <c r="Q19" s="495">
        <v>17</v>
      </c>
      <c r="R19" s="495">
        <v>23</v>
      </c>
      <c r="S19" s="495">
        <v>1</v>
      </c>
      <c r="T19" s="495">
        <v>11</v>
      </c>
      <c r="U19" s="495">
        <v>8</v>
      </c>
      <c r="V19" s="495">
        <v>19</v>
      </c>
      <c r="W19" s="495">
        <v>1</v>
      </c>
      <c r="X19" s="495">
        <v>7</v>
      </c>
      <c r="Y19" s="495">
        <v>17</v>
      </c>
      <c r="Z19" s="495">
        <v>24</v>
      </c>
      <c r="AA19" s="495">
        <v>1</v>
      </c>
      <c r="AB19" s="495">
        <v>49</v>
      </c>
      <c r="AC19" s="495">
        <v>64</v>
      </c>
      <c r="AD19" s="495">
        <v>113</v>
      </c>
      <c r="AE19" s="495">
        <v>6</v>
      </c>
    </row>
    <row r="20" spans="1:31" x14ac:dyDescent="0.55000000000000004">
      <c r="A20" s="495">
        <v>16</v>
      </c>
      <c r="B20" s="495">
        <v>53010020</v>
      </c>
      <c r="C20" s="496" t="s">
        <v>204</v>
      </c>
      <c r="D20" s="495">
        <v>117</v>
      </c>
      <c r="E20" s="495">
        <v>107</v>
      </c>
      <c r="F20" s="495">
        <v>224</v>
      </c>
      <c r="G20" s="495">
        <v>7</v>
      </c>
      <c r="H20" s="495">
        <v>144</v>
      </c>
      <c r="I20" s="495">
        <v>174</v>
      </c>
      <c r="J20" s="495">
        <v>318</v>
      </c>
      <c r="K20" s="495">
        <v>9</v>
      </c>
      <c r="L20" s="495">
        <v>132</v>
      </c>
      <c r="M20" s="495">
        <v>133</v>
      </c>
      <c r="N20" s="495">
        <v>265</v>
      </c>
      <c r="O20" s="495">
        <v>7</v>
      </c>
      <c r="P20" s="495">
        <v>177</v>
      </c>
      <c r="Q20" s="495">
        <v>148</v>
      </c>
      <c r="R20" s="495">
        <v>325</v>
      </c>
      <c r="S20" s="495">
        <v>9</v>
      </c>
      <c r="T20" s="495">
        <v>166</v>
      </c>
      <c r="U20" s="495">
        <v>182</v>
      </c>
      <c r="V20" s="495">
        <v>348</v>
      </c>
      <c r="W20" s="495">
        <v>10</v>
      </c>
      <c r="X20" s="495">
        <v>184</v>
      </c>
      <c r="Y20" s="495">
        <v>160</v>
      </c>
      <c r="Z20" s="495">
        <v>344</v>
      </c>
      <c r="AA20" s="495">
        <v>9</v>
      </c>
      <c r="AB20" s="495">
        <v>920</v>
      </c>
      <c r="AC20" s="495">
        <v>904</v>
      </c>
      <c r="AD20" s="495">
        <v>1824</v>
      </c>
      <c r="AE20" s="495">
        <v>51</v>
      </c>
    </row>
    <row r="21" spans="1:31" x14ac:dyDescent="0.55000000000000004">
      <c r="A21" s="495">
        <v>17</v>
      </c>
      <c r="B21" s="495">
        <v>53010021</v>
      </c>
      <c r="C21" s="496" t="s">
        <v>205</v>
      </c>
      <c r="D21" s="495">
        <v>10</v>
      </c>
      <c r="E21" s="495">
        <v>0</v>
      </c>
      <c r="F21" s="495">
        <v>10</v>
      </c>
      <c r="G21" s="495">
        <v>1</v>
      </c>
      <c r="H21" s="495">
        <v>9</v>
      </c>
      <c r="I21" s="495">
        <v>3</v>
      </c>
      <c r="J21" s="495">
        <v>12</v>
      </c>
      <c r="K21" s="495">
        <v>1</v>
      </c>
      <c r="L21" s="495">
        <v>10</v>
      </c>
      <c r="M21" s="495">
        <v>7</v>
      </c>
      <c r="N21" s="495">
        <v>17</v>
      </c>
      <c r="O21" s="495">
        <v>1</v>
      </c>
      <c r="P21" s="495">
        <v>10</v>
      </c>
      <c r="Q21" s="495">
        <v>4</v>
      </c>
      <c r="R21" s="495">
        <v>14</v>
      </c>
      <c r="S21" s="495">
        <v>1</v>
      </c>
      <c r="T21" s="495">
        <v>7</v>
      </c>
      <c r="U21" s="495">
        <v>7</v>
      </c>
      <c r="V21" s="495">
        <v>14</v>
      </c>
      <c r="W21" s="495">
        <v>1</v>
      </c>
      <c r="X21" s="495">
        <v>7</v>
      </c>
      <c r="Y21" s="495">
        <v>7</v>
      </c>
      <c r="Z21" s="495">
        <v>14</v>
      </c>
      <c r="AA21" s="495">
        <v>1</v>
      </c>
      <c r="AB21" s="495">
        <v>53</v>
      </c>
      <c r="AC21" s="495">
        <v>28</v>
      </c>
      <c r="AD21" s="495">
        <v>81</v>
      </c>
      <c r="AE21" s="495">
        <v>6</v>
      </c>
    </row>
    <row r="22" spans="1:31" x14ac:dyDescent="0.55000000000000004">
      <c r="A22" s="495">
        <v>18</v>
      </c>
      <c r="B22" s="495">
        <v>53010022</v>
      </c>
      <c r="C22" s="496" t="s">
        <v>206</v>
      </c>
      <c r="D22" s="495">
        <v>4</v>
      </c>
      <c r="E22" s="495">
        <v>8</v>
      </c>
      <c r="F22" s="495">
        <v>12</v>
      </c>
      <c r="G22" s="495">
        <v>1</v>
      </c>
      <c r="H22" s="495">
        <v>4</v>
      </c>
      <c r="I22" s="495">
        <v>3</v>
      </c>
      <c r="J22" s="495">
        <v>7</v>
      </c>
      <c r="K22" s="495">
        <v>1</v>
      </c>
      <c r="L22" s="495">
        <v>5</v>
      </c>
      <c r="M22" s="495">
        <v>2</v>
      </c>
      <c r="N22" s="495">
        <v>7</v>
      </c>
      <c r="O22" s="495">
        <v>1</v>
      </c>
      <c r="P22" s="495">
        <v>6</v>
      </c>
      <c r="Q22" s="495">
        <v>8</v>
      </c>
      <c r="R22" s="495">
        <v>14</v>
      </c>
      <c r="S22" s="495">
        <v>1</v>
      </c>
      <c r="T22" s="495">
        <v>7</v>
      </c>
      <c r="U22" s="495">
        <v>3</v>
      </c>
      <c r="V22" s="495">
        <v>10</v>
      </c>
      <c r="W22" s="495">
        <v>1</v>
      </c>
      <c r="X22" s="495">
        <v>5</v>
      </c>
      <c r="Y22" s="495">
        <v>4</v>
      </c>
      <c r="Z22" s="495">
        <v>9</v>
      </c>
      <c r="AA22" s="495">
        <v>1</v>
      </c>
      <c r="AB22" s="495">
        <v>31</v>
      </c>
      <c r="AC22" s="495">
        <v>28</v>
      </c>
      <c r="AD22" s="495">
        <v>59</v>
      </c>
      <c r="AE22" s="495">
        <v>6</v>
      </c>
    </row>
    <row r="23" spans="1:31" x14ac:dyDescent="0.55000000000000004">
      <c r="A23" s="495">
        <v>19</v>
      </c>
      <c r="B23" s="495">
        <v>53010027</v>
      </c>
      <c r="C23" s="496" t="s">
        <v>207</v>
      </c>
      <c r="D23" s="495">
        <v>10</v>
      </c>
      <c r="E23" s="495">
        <v>2</v>
      </c>
      <c r="F23" s="495">
        <v>12</v>
      </c>
      <c r="G23" s="495">
        <v>1</v>
      </c>
      <c r="H23" s="495">
        <v>6</v>
      </c>
      <c r="I23" s="495">
        <v>3</v>
      </c>
      <c r="J23" s="495">
        <v>9</v>
      </c>
      <c r="K23" s="495">
        <v>1</v>
      </c>
      <c r="L23" s="495">
        <v>4</v>
      </c>
      <c r="M23" s="495">
        <v>4</v>
      </c>
      <c r="N23" s="495">
        <v>8</v>
      </c>
      <c r="O23" s="495">
        <v>1</v>
      </c>
      <c r="P23" s="495">
        <v>6</v>
      </c>
      <c r="Q23" s="495">
        <v>5</v>
      </c>
      <c r="R23" s="495">
        <v>11</v>
      </c>
      <c r="S23" s="495">
        <v>1</v>
      </c>
      <c r="T23" s="495">
        <v>5</v>
      </c>
      <c r="U23" s="495">
        <v>4</v>
      </c>
      <c r="V23" s="495">
        <v>9</v>
      </c>
      <c r="W23" s="495">
        <v>1</v>
      </c>
      <c r="X23" s="495">
        <v>3</v>
      </c>
      <c r="Y23" s="495">
        <v>4</v>
      </c>
      <c r="Z23" s="495">
        <v>7</v>
      </c>
      <c r="AA23" s="495">
        <v>1</v>
      </c>
      <c r="AB23" s="495">
        <v>34</v>
      </c>
      <c r="AC23" s="495">
        <v>22</v>
      </c>
      <c r="AD23" s="495">
        <v>56</v>
      </c>
      <c r="AE23" s="495">
        <v>6</v>
      </c>
    </row>
    <row r="24" spans="1:31" x14ac:dyDescent="0.55000000000000004">
      <c r="A24" s="495">
        <v>20</v>
      </c>
      <c r="B24" s="495">
        <v>53010028</v>
      </c>
      <c r="C24" s="496" t="s">
        <v>11</v>
      </c>
      <c r="D24" s="495">
        <v>4</v>
      </c>
      <c r="E24" s="495">
        <v>1</v>
      </c>
      <c r="F24" s="495">
        <v>5</v>
      </c>
      <c r="G24" s="495">
        <v>1</v>
      </c>
      <c r="H24" s="495">
        <v>4</v>
      </c>
      <c r="I24" s="495">
        <v>1</v>
      </c>
      <c r="J24" s="495">
        <v>5</v>
      </c>
      <c r="K24" s="495">
        <v>1</v>
      </c>
      <c r="L24" s="495">
        <v>4</v>
      </c>
      <c r="M24" s="495">
        <v>2</v>
      </c>
      <c r="N24" s="495">
        <v>6</v>
      </c>
      <c r="O24" s="495">
        <v>1</v>
      </c>
      <c r="P24" s="495">
        <v>6</v>
      </c>
      <c r="Q24" s="495">
        <v>1</v>
      </c>
      <c r="R24" s="495">
        <v>7</v>
      </c>
      <c r="S24" s="495">
        <v>1</v>
      </c>
      <c r="T24" s="495">
        <v>6</v>
      </c>
      <c r="U24" s="495">
        <v>3</v>
      </c>
      <c r="V24" s="495">
        <v>9</v>
      </c>
      <c r="W24" s="495">
        <v>1</v>
      </c>
      <c r="X24" s="495">
        <v>1</v>
      </c>
      <c r="Y24" s="495">
        <v>1</v>
      </c>
      <c r="Z24" s="495">
        <v>2</v>
      </c>
      <c r="AA24" s="495">
        <v>1</v>
      </c>
      <c r="AB24" s="495">
        <v>25</v>
      </c>
      <c r="AC24" s="495">
        <v>9</v>
      </c>
      <c r="AD24" s="495">
        <v>34</v>
      </c>
      <c r="AE24" s="495">
        <v>6</v>
      </c>
    </row>
    <row r="25" spans="1:31" x14ac:dyDescent="0.55000000000000004">
      <c r="A25" s="495">
        <v>21</v>
      </c>
      <c r="B25" s="495">
        <v>53010030</v>
      </c>
      <c r="C25" s="496" t="s">
        <v>208</v>
      </c>
      <c r="D25" s="495">
        <v>3</v>
      </c>
      <c r="E25" s="495">
        <v>3</v>
      </c>
      <c r="F25" s="495">
        <v>6</v>
      </c>
      <c r="G25" s="495">
        <v>1</v>
      </c>
      <c r="H25" s="495">
        <v>5</v>
      </c>
      <c r="I25" s="495">
        <v>4</v>
      </c>
      <c r="J25" s="495">
        <v>9</v>
      </c>
      <c r="K25" s="495">
        <v>1</v>
      </c>
      <c r="L25" s="495">
        <v>6</v>
      </c>
      <c r="M25" s="495">
        <v>6</v>
      </c>
      <c r="N25" s="495">
        <v>12</v>
      </c>
      <c r="O25" s="495">
        <v>1</v>
      </c>
      <c r="P25" s="495">
        <v>6</v>
      </c>
      <c r="Q25" s="495">
        <v>2</v>
      </c>
      <c r="R25" s="495">
        <v>8</v>
      </c>
      <c r="S25" s="495">
        <v>1</v>
      </c>
      <c r="T25" s="495">
        <v>4</v>
      </c>
      <c r="U25" s="495">
        <v>1</v>
      </c>
      <c r="V25" s="495">
        <v>5</v>
      </c>
      <c r="W25" s="495">
        <v>1</v>
      </c>
      <c r="X25" s="495">
        <v>4</v>
      </c>
      <c r="Y25" s="495">
        <v>4</v>
      </c>
      <c r="Z25" s="495">
        <v>8</v>
      </c>
      <c r="AA25" s="495">
        <v>1</v>
      </c>
      <c r="AB25" s="495">
        <v>28</v>
      </c>
      <c r="AC25" s="495">
        <v>20</v>
      </c>
      <c r="AD25" s="495">
        <v>48</v>
      </c>
      <c r="AE25" s="495">
        <v>6</v>
      </c>
    </row>
    <row r="26" spans="1:31" x14ac:dyDescent="0.55000000000000004">
      <c r="A26" s="495">
        <v>22</v>
      </c>
      <c r="B26" s="495">
        <v>53010035</v>
      </c>
      <c r="C26" s="496" t="s">
        <v>209</v>
      </c>
      <c r="D26" s="495">
        <v>0</v>
      </c>
      <c r="E26" s="495">
        <v>2</v>
      </c>
      <c r="F26" s="495">
        <v>2</v>
      </c>
      <c r="G26" s="495">
        <v>1</v>
      </c>
      <c r="H26" s="495">
        <v>3</v>
      </c>
      <c r="I26" s="495">
        <v>1</v>
      </c>
      <c r="J26" s="495">
        <v>4</v>
      </c>
      <c r="K26" s="495">
        <v>1</v>
      </c>
      <c r="L26" s="495">
        <v>0</v>
      </c>
      <c r="M26" s="495">
        <v>2</v>
      </c>
      <c r="N26" s="495">
        <v>2</v>
      </c>
      <c r="O26" s="495">
        <v>1</v>
      </c>
      <c r="P26" s="495">
        <v>1</v>
      </c>
      <c r="Q26" s="495">
        <v>4</v>
      </c>
      <c r="R26" s="495">
        <v>5</v>
      </c>
      <c r="S26" s="495">
        <v>1</v>
      </c>
      <c r="T26" s="495">
        <v>2</v>
      </c>
      <c r="U26" s="495">
        <v>1</v>
      </c>
      <c r="V26" s="495">
        <v>3</v>
      </c>
      <c r="W26" s="495">
        <v>1</v>
      </c>
      <c r="X26" s="495">
        <v>2</v>
      </c>
      <c r="Y26" s="495">
        <v>0</v>
      </c>
      <c r="Z26" s="495">
        <v>2</v>
      </c>
      <c r="AA26" s="495">
        <v>1</v>
      </c>
      <c r="AB26" s="495">
        <v>8</v>
      </c>
      <c r="AC26" s="495">
        <v>10</v>
      </c>
      <c r="AD26" s="495">
        <v>18</v>
      </c>
      <c r="AE26" s="495">
        <v>6</v>
      </c>
    </row>
    <row r="27" spans="1:31" x14ac:dyDescent="0.55000000000000004">
      <c r="A27" s="495">
        <v>23</v>
      </c>
      <c r="B27" s="495">
        <v>53010036</v>
      </c>
      <c r="C27" s="496" t="s">
        <v>210</v>
      </c>
      <c r="D27" s="495">
        <v>4</v>
      </c>
      <c r="E27" s="495">
        <v>3</v>
      </c>
      <c r="F27" s="495">
        <v>7</v>
      </c>
      <c r="G27" s="495">
        <v>1</v>
      </c>
      <c r="H27" s="495">
        <v>14</v>
      </c>
      <c r="I27" s="495">
        <v>9</v>
      </c>
      <c r="J27" s="495">
        <v>23</v>
      </c>
      <c r="K27" s="495">
        <v>1</v>
      </c>
      <c r="L27" s="495">
        <v>8</v>
      </c>
      <c r="M27" s="495">
        <v>7</v>
      </c>
      <c r="N27" s="495">
        <v>15</v>
      </c>
      <c r="O27" s="495">
        <v>1</v>
      </c>
      <c r="P27" s="495">
        <v>11</v>
      </c>
      <c r="Q27" s="495">
        <v>5</v>
      </c>
      <c r="R27" s="495">
        <v>16</v>
      </c>
      <c r="S27" s="495">
        <v>1</v>
      </c>
      <c r="T27" s="495">
        <v>11</v>
      </c>
      <c r="U27" s="495">
        <v>7</v>
      </c>
      <c r="V27" s="495">
        <v>18</v>
      </c>
      <c r="W27" s="495">
        <v>1</v>
      </c>
      <c r="X27" s="495">
        <v>11</v>
      </c>
      <c r="Y27" s="495">
        <v>5</v>
      </c>
      <c r="Z27" s="495">
        <v>16</v>
      </c>
      <c r="AA27" s="495">
        <v>1</v>
      </c>
      <c r="AB27" s="495">
        <v>59</v>
      </c>
      <c r="AC27" s="495">
        <v>36</v>
      </c>
      <c r="AD27" s="495">
        <v>95</v>
      </c>
      <c r="AE27" s="495">
        <v>6</v>
      </c>
    </row>
    <row r="28" spans="1:31" x14ac:dyDescent="0.55000000000000004">
      <c r="A28" s="495">
        <v>24</v>
      </c>
      <c r="B28" s="495">
        <v>53010037</v>
      </c>
      <c r="C28" s="496" t="s">
        <v>211</v>
      </c>
      <c r="D28" s="495">
        <v>3</v>
      </c>
      <c r="E28" s="495">
        <v>6</v>
      </c>
      <c r="F28" s="495">
        <v>9</v>
      </c>
      <c r="G28" s="495">
        <v>1</v>
      </c>
      <c r="H28" s="495">
        <v>5</v>
      </c>
      <c r="I28" s="495">
        <v>7</v>
      </c>
      <c r="J28" s="495">
        <v>12</v>
      </c>
      <c r="K28" s="495">
        <v>1</v>
      </c>
      <c r="L28" s="495">
        <v>6</v>
      </c>
      <c r="M28" s="495">
        <v>7</v>
      </c>
      <c r="N28" s="495">
        <v>13</v>
      </c>
      <c r="O28" s="495">
        <v>1</v>
      </c>
      <c r="P28" s="495">
        <v>5</v>
      </c>
      <c r="Q28" s="495">
        <v>2</v>
      </c>
      <c r="R28" s="495">
        <v>7</v>
      </c>
      <c r="S28" s="495">
        <v>1</v>
      </c>
      <c r="T28" s="495">
        <v>7</v>
      </c>
      <c r="U28" s="495">
        <v>4</v>
      </c>
      <c r="V28" s="495">
        <v>11</v>
      </c>
      <c r="W28" s="495">
        <v>1</v>
      </c>
      <c r="X28" s="495">
        <v>10</v>
      </c>
      <c r="Y28" s="495">
        <v>9</v>
      </c>
      <c r="Z28" s="495">
        <v>19</v>
      </c>
      <c r="AA28" s="495">
        <v>1</v>
      </c>
      <c r="AB28" s="495">
        <v>36</v>
      </c>
      <c r="AC28" s="495">
        <v>35</v>
      </c>
      <c r="AD28" s="495">
        <v>71</v>
      </c>
      <c r="AE28" s="495">
        <v>6</v>
      </c>
    </row>
    <row r="29" spans="1:31" x14ac:dyDescent="0.55000000000000004">
      <c r="A29" s="495">
        <v>25</v>
      </c>
      <c r="B29" s="495">
        <v>53010038</v>
      </c>
      <c r="C29" s="496" t="s">
        <v>212</v>
      </c>
      <c r="D29" s="495">
        <v>1</v>
      </c>
      <c r="E29" s="495">
        <v>1</v>
      </c>
      <c r="F29" s="495">
        <v>2</v>
      </c>
      <c r="G29" s="495">
        <v>1</v>
      </c>
      <c r="H29" s="495">
        <v>0</v>
      </c>
      <c r="I29" s="495">
        <v>0</v>
      </c>
      <c r="J29" s="495">
        <v>0</v>
      </c>
      <c r="K29" s="495">
        <v>0</v>
      </c>
      <c r="L29" s="495">
        <v>2</v>
      </c>
      <c r="M29" s="495">
        <v>1</v>
      </c>
      <c r="N29" s="495">
        <v>3</v>
      </c>
      <c r="O29" s="495">
        <v>1</v>
      </c>
      <c r="P29" s="495">
        <v>0</v>
      </c>
      <c r="Q29" s="495">
        <v>1</v>
      </c>
      <c r="R29" s="495">
        <v>1</v>
      </c>
      <c r="S29" s="495">
        <v>1</v>
      </c>
      <c r="T29" s="495">
        <v>0</v>
      </c>
      <c r="U29" s="495">
        <v>2</v>
      </c>
      <c r="V29" s="495">
        <v>2</v>
      </c>
      <c r="W29" s="495">
        <v>1</v>
      </c>
      <c r="X29" s="495">
        <v>0</v>
      </c>
      <c r="Y29" s="495">
        <v>2</v>
      </c>
      <c r="Z29" s="495">
        <v>2</v>
      </c>
      <c r="AA29" s="495">
        <v>1</v>
      </c>
      <c r="AB29" s="495">
        <v>3</v>
      </c>
      <c r="AC29" s="495">
        <v>7</v>
      </c>
      <c r="AD29" s="495">
        <v>10</v>
      </c>
      <c r="AE29" s="495">
        <v>5</v>
      </c>
    </row>
    <row r="30" spans="1:31" x14ac:dyDescent="0.55000000000000004">
      <c r="A30" s="495">
        <v>26</v>
      </c>
      <c r="B30" s="495">
        <v>53010039</v>
      </c>
      <c r="C30" s="496" t="s">
        <v>15</v>
      </c>
      <c r="D30" s="495">
        <v>5</v>
      </c>
      <c r="E30" s="495">
        <v>3</v>
      </c>
      <c r="F30" s="495">
        <v>8</v>
      </c>
      <c r="G30" s="495">
        <v>1</v>
      </c>
      <c r="H30" s="495">
        <v>2</v>
      </c>
      <c r="I30" s="495">
        <v>9</v>
      </c>
      <c r="J30" s="495">
        <v>11</v>
      </c>
      <c r="K30" s="495">
        <v>1</v>
      </c>
      <c r="L30" s="495">
        <v>13</v>
      </c>
      <c r="M30" s="495">
        <v>11</v>
      </c>
      <c r="N30" s="495">
        <v>24</v>
      </c>
      <c r="O30" s="495">
        <v>1</v>
      </c>
      <c r="P30" s="495">
        <v>10</v>
      </c>
      <c r="Q30" s="495">
        <v>7</v>
      </c>
      <c r="R30" s="495">
        <v>17</v>
      </c>
      <c r="S30" s="495">
        <v>1</v>
      </c>
      <c r="T30" s="495">
        <v>7</v>
      </c>
      <c r="U30" s="495">
        <v>6</v>
      </c>
      <c r="V30" s="495">
        <v>13</v>
      </c>
      <c r="W30" s="495">
        <v>1</v>
      </c>
      <c r="X30" s="495">
        <v>8</v>
      </c>
      <c r="Y30" s="495">
        <v>9</v>
      </c>
      <c r="Z30" s="495">
        <v>17</v>
      </c>
      <c r="AA30" s="495">
        <v>1</v>
      </c>
      <c r="AB30" s="495">
        <v>45</v>
      </c>
      <c r="AC30" s="495">
        <v>45</v>
      </c>
      <c r="AD30" s="495">
        <v>90</v>
      </c>
      <c r="AE30" s="495">
        <v>6</v>
      </c>
    </row>
    <row r="31" spans="1:31" x14ac:dyDescent="0.55000000000000004">
      <c r="A31" s="495">
        <v>27</v>
      </c>
      <c r="B31" s="495">
        <v>53010041</v>
      </c>
      <c r="C31" s="496" t="s">
        <v>213</v>
      </c>
      <c r="D31" s="495">
        <v>3</v>
      </c>
      <c r="E31" s="495">
        <v>0</v>
      </c>
      <c r="F31" s="495">
        <v>3</v>
      </c>
      <c r="G31" s="495">
        <v>1</v>
      </c>
      <c r="H31" s="495">
        <v>3</v>
      </c>
      <c r="I31" s="495">
        <v>4</v>
      </c>
      <c r="J31" s="495">
        <v>7</v>
      </c>
      <c r="K31" s="495">
        <v>1</v>
      </c>
      <c r="L31" s="495">
        <v>2</v>
      </c>
      <c r="M31" s="495">
        <v>0</v>
      </c>
      <c r="N31" s="495">
        <v>2</v>
      </c>
      <c r="O31" s="495">
        <v>1</v>
      </c>
      <c r="P31" s="495">
        <v>6</v>
      </c>
      <c r="Q31" s="495">
        <v>4</v>
      </c>
      <c r="R31" s="495">
        <v>10</v>
      </c>
      <c r="S31" s="495">
        <v>1</v>
      </c>
      <c r="T31" s="495">
        <v>5</v>
      </c>
      <c r="U31" s="495">
        <v>1</v>
      </c>
      <c r="V31" s="495">
        <v>6</v>
      </c>
      <c r="W31" s="495">
        <v>1</v>
      </c>
      <c r="X31" s="495">
        <v>4</v>
      </c>
      <c r="Y31" s="495">
        <v>1</v>
      </c>
      <c r="Z31" s="495">
        <v>5</v>
      </c>
      <c r="AA31" s="495">
        <v>1</v>
      </c>
      <c r="AB31" s="495">
        <v>23</v>
      </c>
      <c r="AC31" s="495">
        <v>10</v>
      </c>
      <c r="AD31" s="495">
        <v>33</v>
      </c>
      <c r="AE31" s="495">
        <v>6</v>
      </c>
    </row>
    <row r="32" spans="1:31" x14ac:dyDescent="0.55000000000000004">
      <c r="A32" s="495">
        <v>28</v>
      </c>
      <c r="B32" s="495">
        <v>53010042</v>
      </c>
      <c r="C32" s="496" t="s">
        <v>214</v>
      </c>
      <c r="D32" s="495">
        <v>3</v>
      </c>
      <c r="E32" s="495">
        <v>2</v>
      </c>
      <c r="F32" s="495">
        <v>5</v>
      </c>
      <c r="G32" s="495">
        <v>1</v>
      </c>
      <c r="H32" s="495">
        <v>1</v>
      </c>
      <c r="I32" s="495">
        <v>3</v>
      </c>
      <c r="J32" s="495">
        <v>4</v>
      </c>
      <c r="K32" s="495">
        <v>1</v>
      </c>
      <c r="L32" s="495">
        <v>5</v>
      </c>
      <c r="M32" s="495">
        <v>0</v>
      </c>
      <c r="N32" s="495">
        <v>5</v>
      </c>
      <c r="O32" s="495">
        <v>1</v>
      </c>
      <c r="P32" s="495">
        <v>5</v>
      </c>
      <c r="Q32" s="495">
        <v>4</v>
      </c>
      <c r="R32" s="495">
        <v>9</v>
      </c>
      <c r="S32" s="495">
        <v>1</v>
      </c>
      <c r="T32" s="495">
        <v>6</v>
      </c>
      <c r="U32" s="495">
        <v>4</v>
      </c>
      <c r="V32" s="495">
        <v>10</v>
      </c>
      <c r="W32" s="495">
        <v>1</v>
      </c>
      <c r="X32" s="495">
        <v>11</v>
      </c>
      <c r="Y32" s="495">
        <v>1</v>
      </c>
      <c r="Z32" s="495">
        <v>12</v>
      </c>
      <c r="AA32" s="495">
        <v>1</v>
      </c>
      <c r="AB32" s="495">
        <v>31</v>
      </c>
      <c r="AC32" s="495">
        <v>14</v>
      </c>
      <c r="AD32" s="495">
        <v>45</v>
      </c>
      <c r="AE32" s="495">
        <v>6</v>
      </c>
    </row>
    <row r="33" spans="1:31" x14ac:dyDescent="0.55000000000000004">
      <c r="A33" s="495">
        <v>29</v>
      </c>
      <c r="B33" s="495">
        <v>53010043</v>
      </c>
      <c r="C33" s="496" t="s">
        <v>215</v>
      </c>
      <c r="D33" s="495">
        <v>3</v>
      </c>
      <c r="E33" s="495">
        <v>1</v>
      </c>
      <c r="F33" s="495">
        <v>4</v>
      </c>
      <c r="G33" s="495">
        <v>1</v>
      </c>
      <c r="H33" s="495">
        <v>2</v>
      </c>
      <c r="I33" s="495">
        <v>5</v>
      </c>
      <c r="J33" s="495">
        <v>7</v>
      </c>
      <c r="K33" s="495">
        <v>1</v>
      </c>
      <c r="L33" s="495">
        <v>4</v>
      </c>
      <c r="M33" s="495">
        <v>1</v>
      </c>
      <c r="N33" s="495">
        <v>5</v>
      </c>
      <c r="O33" s="495">
        <v>1</v>
      </c>
      <c r="P33" s="495">
        <v>5</v>
      </c>
      <c r="Q33" s="495">
        <v>1</v>
      </c>
      <c r="R33" s="495">
        <v>6</v>
      </c>
      <c r="S33" s="495">
        <v>1</v>
      </c>
      <c r="T33" s="495">
        <v>3</v>
      </c>
      <c r="U33" s="495">
        <v>4</v>
      </c>
      <c r="V33" s="495">
        <v>7</v>
      </c>
      <c r="W33" s="495">
        <v>1</v>
      </c>
      <c r="X33" s="495">
        <v>2</v>
      </c>
      <c r="Y33" s="495">
        <v>2</v>
      </c>
      <c r="Z33" s="495">
        <v>4</v>
      </c>
      <c r="AA33" s="495">
        <v>1</v>
      </c>
      <c r="AB33" s="495">
        <v>19</v>
      </c>
      <c r="AC33" s="495">
        <v>14</v>
      </c>
      <c r="AD33" s="495">
        <v>33</v>
      </c>
      <c r="AE33" s="495">
        <v>6</v>
      </c>
    </row>
    <row r="34" spans="1:31" x14ac:dyDescent="0.55000000000000004">
      <c r="A34" s="495">
        <v>30</v>
      </c>
      <c r="B34" s="495">
        <v>53010044</v>
      </c>
      <c r="C34" s="496" t="s">
        <v>17</v>
      </c>
      <c r="D34" s="495">
        <v>5</v>
      </c>
      <c r="E34" s="495">
        <v>4</v>
      </c>
      <c r="F34" s="495">
        <v>9</v>
      </c>
      <c r="G34" s="495">
        <v>1</v>
      </c>
      <c r="H34" s="495">
        <v>3</v>
      </c>
      <c r="I34" s="495">
        <v>3</v>
      </c>
      <c r="J34" s="495">
        <v>6</v>
      </c>
      <c r="K34" s="495">
        <v>1</v>
      </c>
      <c r="L34" s="495">
        <v>7</v>
      </c>
      <c r="M34" s="495">
        <v>1</v>
      </c>
      <c r="N34" s="495">
        <v>8</v>
      </c>
      <c r="O34" s="495">
        <v>1</v>
      </c>
      <c r="P34" s="495">
        <v>6</v>
      </c>
      <c r="Q34" s="495">
        <v>5</v>
      </c>
      <c r="R34" s="495">
        <v>11</v>
      </c>
      <c r="S34" s="495">
        <v>1</v>
      </c>
      <c r="T34" s="495">
        <v>1</v>
      </c>
      <c r="U34" s="495">
        <v>8</v>
      </c>
      <c r="V34" s="495">
        <v>9</v>
      </c>
      <c r="W34" s="495">
        <v>1</v>
      </c>
      <c r="X34" s="495">
        <v>9</v>
      </c>
      <c r="Y34" s="495">
        <v>8</v>
      </c>
      <c r="Z34" s="495">
        <v>17</v>
      </c>
      <c r="AA34" s="495">
        <v>1</v>
      </c>
      <c r="AB34" s="495">
        <v>31</v>
      </c>
      <c r="AC34" s="495">
        <v>29</v>
      </c>
      <c r="AD34" s="495">
        <v>60</v>
      </c>
      <c r="AE34" s="495">
        <v>6</v>
      </c>
    </row>
    <row r="35" spans="1:31" x14ac:dyDescent="0.55000000000000004">
      <c r="A35" s="495">
        <v>31</v>
      </c>
      <c r="B35" s="495">
        <v>53010046</v>
      </c>
      <c r="C35" s="496" t="s">
        <v>18</v>
      </c>
      <c r="D35" s="495">
        <v>0</v>
      </c>
      <c r="E35" s="495">
        <v>0</v>
      </c>
      <c r="F35" s="495">
        <v>0</v>
      </c>
      <c r="G35" s="495">
        <v>0</v>
      </c>
      <c r="H35" s="495">
        <v>0</v>
      </c>
      <c r="I35" s="495">
        <v>0</v>
      </c>
      <c r="J35" s="495">
        <v>0</v>
      </c>
      <c r="K35" s="495">
        <v>0</v>
      </c>
      <c r="L35" s="495">
        <v>0</v>
      </c>
      <c r="M35" s="495">
        <v>0</v>
      </c>
      <c r="N35" s="495">
        <v>0</v>
      </c>
      <c r="O35" s="495">
        <v>0</v>
      </c>
      <c r="P35" s="495">
        <v>1</v>
      </c>
      <c r="Q35" s="495">
        <v>1</v>
      </c>
      <c r="R35" s="495">
        <v>2</v>
      </c>
      <c r="S35" s="495">
        <v>1</v>
      </c>
      <c r="T35" s="495">
        <v>1</v>
      </c>
      <c r="U35" s="495">
        <v>0</v>
      </c>
      <c r="V35" s="495">
        <v>1</v>
      </c>
      <c r="W35" s="495">
        <v>1</v>
      </c>
      <c r="X35" s="495">
        <v>0</v>
      </c>
      <c r="Y35" s="495">
        <v>0</v>
      </c>
      <c r="Z35" s="495">
        <v>0</v>
      </c>
      <c r="AA35" s="495">
        <v>0</v>
      </c>
      <c r="AB35" s="495">
        <v>2</v>
      </c>
      <c r="AC35" s="495">
        <v>1</v>
      </c>
      <c r="AD35" s="495">
        <v>3</v>
      </c>
      <c r="AE35" s="495">
        <v>2</v>
      </c>
    </row>
    <row r="36" spans="1:31" x14ac:dyDescent="0.55000000000000004">
      <c r="A36" s="495">
        <v>32</v>
      </c>
      <c r="B36" s="495">
        <v>53010049</v>
      </c>
      <c r="C36" s="496" t="s">
        <v>19</v>
      </c>
      <c r="D36" s="495">
        <v>6</v>
      </c>
      <c r="E36" s="495">
        <v>3</v>
      </c>
      <c r="F36" s="495">
        <v>9</v>
      </c>
      <c r="G36" s="495">
        <v>1</v>
      </c>
      <c r="H36" s="495">
        <v>7</v>
      </c>
      <c r="I36" s="495">
        <v>6</v>
      </c>
      <c r="J36" s="495">
        <v>13</v>
      </c>
      <c r="K36" s="495">
        <v>1</v>
      </c>
      <c r="L36" s="495">
        <v>4</v>
      </c>
      <c r="M36" s="495">
        <v>5</v>
      </c>
      <c r="N36" s="495">
        <v>9</v>
      </c>
      <c r="O36" s="495">
        <v>1</v>
      </c>
      <c r="P36" s="495">
        <v>7</v>
      </c>
      <c r="Q36" s="495">
        <v>4</v>
      </c>
      <c r="R36" s="495">
        <v>11</v>
      </c>
      <c r="S36" s="495">
        <v>1</v>
      </c>
      <c r="T36" s="495">
        <v>1</v>
      </c>
      <c r="U36" s="495">
        <v>3</v>
      </c>
      <c r="V36" s="495">
        <v>4</v>
      </c>
      <c r="W36" s="495">
        <v>1</v>
      </c>
      <c r="X36" s="495">
        <v>1</v>
      </c>
      <c r="Y36" s="495">
        <v>6</v>
      </c>
      <c r="Z36" s="495">
        <v>7</v>
      </c>
      <c r="AA36" s="495">
        <v>1</v>
      </c>
      <c r="AB36" s="495">
        <v>26</v>
      </c>
      <c r="AC36" s="495">
        <v>27</v>
      </c>
      <c r="AD36" s="495">
        <v>53</v>
      </c>
      <c r="AE36" s="495">
        <v>6</v>
      </c>
    </row>
    <row r="37" spans="1:31" x14ac:dyDescent="0.55000000000000004">
      <c r="A37" s="495">
        <v>33</v>
      </c>
      <c r="B37" s="495">
        <v>53010051</v>
      </c>
      <c r="C37" s="496" t="s">
        <v>216</v>
      </c>
      <c r="D37" s="495">
        <v>6</v>
      </c>
      <c r="E37" s="495">
        <v>4</v>
      </c>
      <c r="F37" s="495">
        <v>10</v>
      </c>
      <c r="G37" s="495">
        <v>1</v>
      </c>
      <c r="H37" s="495">
        <v>8</v>
      </c>
      <c r="I37" s="495">
        <v>5</v>
      </c>
      <c r="J37" s="495">
        <v>13</v>
      </c>
      <c r="K37" s="495">
        <v>1</v>
      </c>
      <c r="L37" s="495">
        <v>10</v>
      </c>
      <c r="M37" s="495">
        <v>8</v>
      </c>
      <c r="N37" s="495">
        <v>18</v>
      </c>
      <c r="O37" s="495">
        <v>1</v>
      </c>
      <c r="P37" s="495">
        <v>8</v>
      </c>
      <c r="Q37" s="495">
        <v>6</v>
      </c>
      <c r="R37" s="495">
        <v>14</v>
      </c>
      <c r="S37" s="495">
        <v>1</v>
      </c>
      <c r="T37" s="495">
        <v>7</v>
      </c>
      <c r="U37" s="495">
        <v>6</v>
      </c>
      <c r="V37" s="495">
        <v>13</v>
      </c>
      <c r="W37" s="495">
        <v>1</v>
      </c>
      <c r="X37" s="495">
        <v>10</v>
      </c>
      <c r="Y37" s="495">
        <v>5</v>
      </c>
      <c r="Z37" s="495">
        <v>15</v>
      </c>
      <c r="AA37" s="495">
        <v>1</v>
      </c>
      <c r="AB37" s="495">
        <v>49</v>
      </c>
      <c r="AC37" s="495">
        <v>34</v>
      </c>
      <c r="AD37" s="495">
        <v>83</v>
      </c>
      <c r="AE37" s="495">
        <v>6</v>
      </c>
    </row>
    <row r="38" spans="1:31" x14ac:dyDescent="0.55000000000000004">
      <c r="A38" s="495">
        <v>34</v>
      </c>
      <c r="B38" s="495">
        <v>53010052</v>
      </c>
      <c r="C38" s="496" t="s">
        <v>217</v>
      </c>
      <c r="D38" s="495">
        <v>1</v>
      </c>
      <c r="E38" s="495">
        <v>3</v>
      </c>
      <c r="F38" s="495">
        <v>4</v>
      </c>
      <c r="G38" s="495">
        <v>1</v>
      </c>
      <c r="H38" s="495">
        <v>3</v>
      </c>
      <c r="I38" s="495">
        <v>4</v>
      </c>
      <c r="J38" s="495">
        <v>7</v>
      </c>
      <c r="K38" s="495">
        <v>1</v>
      </c>
      <c r="L38" s="495">
        <v>2</v>
      </c>
      <c r="M38" s="495">
        <v>1</v>
      </c>
      <c r="N38" s="495">
        <v>3</v>
      </c>
      <c r="O38" s="495">
        <v>1</v>
      </c>
      <c r="P38" s="495">
        <v>3</v>
      </c>
      <c r="Q38" s="495">
        <v>2</v>
      </c>
      <c r="R38" s="495">
        <v>5</v>
      </c>
      <c r="S38" s="495">
        <v>1</v>
      </c>
      <c r="T38" s="495">
        <v>4</v>
      </c>
      <c r="U38" s="495">
        <v>9</v>
      </c>
      <c r="V38" s="495">
        <v>13</v>
      </c>
      <c r="W38" s="495">
        <v>1</v>
      </c>
      <c r="X38" s="495">
        <v>5</v>
      </c>
      <c r="Y38" s="495">
        <v>6</v>
      </c>
      <c r="Z38" s="495">
        <v>11</v>
      </c>
      <c r="AA38" s="495">
        <v>1</v>
      </c>
      <c r="AB38" s="495">
        <v>18</v>
      </c>
      <c r="AC38" s="495">
        <v>25</v>
      </c>
      <c r="AD38" s="495">
        <v>43</v>
      </c>
      <c r="AE38" s="495">
        <v>6</v>
      </c>
    </row>
    <row r="39" spans="1:31" x14ac:dyDescent="0.55000000000000004">
      <c r="A39" s="495">
        <v>35</v>
      </c>
      <c r="B39" s="495">
        <v>53010054</v>
      </c>
      <c r="C39" s="496" t="s">
        <v>218</v>
      </c>
      <c r="D39" s="495">
        <v>4</v>
      </c>
      <c r="E39" s="495">
        <v>6</v>
      </c>
      <c r="F39" s="495">
        <v>10</v>
      </c>
      <c r="G39" s="495">
        <v>1</v>
      </c>
      <c r="H39" s="495">
        <v>4</v>
      </c>
      <c r="I39" s="495">
        <v>14</v>
      </c>
      <c r="J39" s="495">
        <v>18</v>
      </c>
      <c r="K39" s="495">
        <v>1</v>
      </c>
      <c r="L39" s="495">
        <v>10</v>
      </c>
      <c r="M39" s="495">
        <v>7</v>
      </c>
      <c r="N39" s="495">
        <v>17</v>
      </c>
      <c r="O39" s="495">
        <v>1</v>
      </c>
      <c r="P39" s="495">
        <v>8</v>
      </c>
      <c r="Q39" s="495">
        <v>13</v>
      </c>
      <c r="R39" s="495">
        <v>21</v>
      </c>
      <c r="S39" s="495">
        <v>1</v>
      </c>
      <c r="T39" s="495">
        <v>9</v>
      </c>
      <c r="U39" s="495">
        <v>5</v>
      </c>
      <c r="V39" s="495">
        <v>14</v>
      </c>
      <c r="W39" s="495">
        <v>1</v>
      </c>
      <c r="X39" s="495">
        <v>8</v>
      </c>
      <c r="Y39" s="495">
        <v>10</v>
      </c>
      <c r="Z39" s="495">
        <v>18</v>
      </c>
      <c r="AA39" s="495">
        <v>1</v>
      </c>
      <c r="AB39" s="495">
        <v>43</v>
      </c>
      <c r="AC39" s="495">
        <v>55</v>
      </c>
      <c r="AD39" s="495">
        <v>98</v>
      </c>
      <c r="AE39" s="495">
        <v>6</v>
      </c>
    </row>
    <row r="40" spans="1:31" x14ac:dyDescent="0.55000000000000004">
      <c r="A40" s="495">
        <v>36</v>
      </c>
      <c r="B40" s="495">
        <v>53010055</v>
      </c>
      <c r="C40" s="496" t="s">
        <v>219</v>
      </c>
      <c r="D40" s="495">
        <v>4</v>
      </c>
      <c r="E40" s="495">
        <v>0</v>
      </c>
      <c r="F40" s="495">
        <v>4</v>
      </c>
      <c r="G40" s="495">
        <v>1</v>
      </c>
      <c r="H40" s="495">
        <v>1</v>
      </c>
      <c r="I40" s="495">
        <v>2</v>
      </c>
      <c r="J40" s="495">
        <v>3</v>
      </c>
      <c r="K40" s="495">
        <v>1</v>
      </c>
      <c r="L40" s="495">
        <v>5</v>
      </c>
      <c r="M40" s="495">
        <v>1</v>
      </c>
      <c r="N40" s="495">
        <v>6</v>
      </c>
      <c r="O40" s="495">
        <v>1</v>
      </c>
      <c r="P40" s="495">
        <v>2</v>
      </c>
      <c r="Q40" s="495">
        <v>3</v>
      </c>
      <c r="R40" s="495">
        <v>5</v>
      </c>
      <c r="S40" s="495">
        <v>1</v>
      </c>
      <c r="T40" s="495">
        <v>4</v>
      </c>
      <c r="U40" s="495">
        <v>2</v>
      </c>
      <c r="V40" s="495">
        <v>6</v>
      </c>
      <c r="W40" s="495">
        <v>1</v>
      </c>
      <c r="X40" s="495">
        <v>0</v>
      </c>
      <c r="Y40" s="495">
        <v>0</v>
      </c>
      <c r="Z40" s="495">
        <v>0</v>
      </c>
      <c r="AA40" s="495">
        <v>0</v>
      </c>
      <c r="AB40" s="495">
        <v>16</v>
      </c>
      <c r="AC40" s="495">
        <v>8</v>
      </c>
      <c r="AD40" s="495">
        <v>24</v>
      </c>
      <c r="AE40" s="495">
        <v>5</v>
      </c>
    </row>
    <row r="41" spans="1:31" x14ac:dyDescent="0.55000000000000004">
      <c r="A41" s="495">
        <v>37</v>
      </c>
      <c r="B41" s="495">
        <v>53010057</v>
      </c>
      <c r="C41" s="496" t="s">
        <v>220</v>
      </c>
      <c r="D41" s="495">
        <v>8</v>
      </c>
      <c r="E41" s="495">
        <v>5</v>
      </c>
      <c r="F41" s="495">
        <v>13</v>
      </c>
      <c r="G41" s="495">
        <v>1</v>
      </c>
      <c r="H41" s="495">
        <v>5</v>
      </c>
      <c r="I41" s="495">
        <v>6</v>
      </c>
      <c r="J41" s="495">
        <v>11</v>
      </c>
      <c r="K41" s="495">
        <v>1</v>
      </c>
      <c r="L41" s="495">
        <v>9</v>
      </c>
      <c r="M41" s="495">
        <v>5</v>
      </c>
      <c r="N41" s="495">
        <v>14</v>
      </c>
      <c r="O41" s="495">
        <v>1</v>
      </c>
      <c r="P41" s="495">
        <v>7</v>
      </c>
      <c r="Q41" s="495">
        <v>7</v>
      </c>
      <c r="R41" s="495">
        <v>14</v>
      </c>
      <c r="S41" s="495">
        <v>1</v>
      </c>
      <c r="T41" s="495">
        <v>5</v>
      </c>
      <c r="U41" s="495">
        <v>8</v>
      </c>
      <c r="V41" s="495">
        <v>13</v>
      </c>
      <c r="W41" s="495">
        <v>1</v>
      </c>
      <c r="X41" s="495">
        <v>7</v>
      </c>
      <c r="Y41" s="495">
        <v>7</v>
      </c>
      <c r="Z41" s="495">
        <v>14</v>
      </c>
      <c r="AA41" s="495">
        <v>1</v>
      </c>
      <c r="AB41" s="495">
        <v>41</v>
      </c>
      <c r="AC41" s="495">
        <v>38</v>
      </c>
      <c r="AD41" s="495">
        <v>79</v>
      </c>
      <c r="AE41" s="495">
        <v>6</v>
      </c>
    </row>
    <row r="42" spans="1:31" x14ac:dyDescent="0.55000000000000004">
      <c r="A42" s="495">
        <v>38</v>
      </c>
      <c r="B42" s="495">
        <v>53010058</v>
      </c>
      <c r="C42" s="496" t="s">
        <v>221</v>
      </c>
      <c r="D42" s="495">
        <v>6</v>
      </c>
      <c r="E42" s="495">
        <v>2</v>
      </c>
      <c r="F42" s="495">
        <v>8</v>
      </c>
      <c r="G42" s="495">
        <v>1</v>
      </c>
      <c r="H42" s="495">
        <v>10</v>
      </c>
      <c r="I42" s="495">
        <v>3</v>
      </c>
      <c r="J42" s="495">
        <v>13</v>
      </c>
      <c r="K42" s="495">
        <v>1</v>
      </c>
      <c r="L42" s="495">
        <v>5</v>
      </c>
      <c r="M42" s="495">
        <v>6</v>
      </c>
      <c r="N42" s="495">
        <v>11</v>
      </c>
      <c r="O42" s="495">
        <v>1</v>
      </c>
      <c r="P42" s="495">
        <v>4</v>
      </c>
      <c r="Q42" s="495">
        <v>4</v>
      </c>
      <c r="R42" s="495">
        <v>8</v>
      </c>
      <c r="S42" s="495">
        <v>1</v>
      </c>
      <c r="T42" s="495">
        <v>4</v>
      </c>
      <c r="U42" s="495">
        <v>2</v>
      </c>
      <c r="V42" s="495">
        <v>6</v>
      </c>
      <c r="W42" s="495">
        <v>1</v>
      </c>
      <c r="X42" s="495">
        <v>4</v>
      </c>
      <c r="Y42" s="495">
        <v>5</v>
      </c>
      <c r="Z42" s="495">
        <v>9</v>
      </c>
      <c r="AA42" s="495">
        <v>1</v>
      </c>
      <c r="AB42" s="495">
        <v>33</v>
      </c>
      <c r="AC42" s="495">
        <v>22</v>
      </c>
      <c r="AD42" s="495">
        <v>55</v>
      </c>
      <c r="AE42" s="495">
        <v>6</v>
      </c>
    </row>
    <row r="43" spans="1:31" x14ac:dyDescent="0.55000000000000004">
      <c r="A43" s="495">
        <v>39</v>
      </c>
      <c r="B43" s="495">
        <v>53010059</v>
      </c>
      <c r="C43" s="496" t="s">
        <v>21</v>
      </c>
      <c r="D43" s="495">
        <v>3</v>
      </c>
      <c r="E43" s="495">
        <v>6</v>
      </c>
      <c r="F43" s="495">
        <v>9</v>
      </c>
      <c r="G43" s="495">
        <v>1</v>
      </c>
      <c r="H43" s="495">
        <v>5</v>
      </c>
      <c r="I43" s="495">
        <v>4</v>
      </c>
      <c r="J43" s="495">
        <v>9</v>
      </c>
      <c r="K43" s="495">
        <v>1</v>
      </c>
      <c r="L43" s="495">
        <v>3</v>
      </c>
      <c r="M43" s="495">
        <v>6</v>
      </c>
      <c r="N43" s="495">
        <v>9</v>
      </c>
      <c r="O43" s="495">
        <v>1</v>
      </c>
      <c r="P43" s="495">
        <v>6</v>
      </c>
      <c r="Q43" s="495">
        <v>8</v>
      </c>
      <c r="R43" s="495">
        <v>14</v>
      </c>
      <c r="S43" s="495">
        <v>1</v>
      </c>
      <c r="T43" s="495">
        <v>9</v>
      </c>
      <c r="U43" s="495">
        <v>6</v>
      </c>
      <c r="V43" s="495">
        <v>15</v>
      </c>
      <c r="W43" s="495">
        <v>1</v>
      </c>
      <c r="X43" s="495">
        <v>10</v>
      </c>
      <c r="Y43" s="495">
        <v>3</v>
      </c>
      <c r="Z43" s="495">
        <v>13</v>
      </c>
      <c r="AA43" s="495">
        <v>1</v>
      </c>
      <c r="AB43" s="495">
        <v>36</v>
      </c>
      <c r="AC43" s="495">
        <v>33</v>
      </c>
      <c r="AD43" s="495">
        <v>69</v>
      </c>
      <c r="AE43" s="495">
        <v>6</v>
      </c>
    </row>
    <row r="44" spans="1:31" x14ac:dyDescent="0.55000000000000004">
      <c r="A44" s="495">
        <v>40</v>
      </c>
      <c r="B44" s="495">
        <v>53010061</v>
      </c>
      <c r="C44" s="496" t="s">
        <v>222</v>
      </c>
      <c r="D44" s="495">
        <v>3</v>
      </c>
      <c r="E44" s="495">
        <v>5</v>
      </c>
      <c r="F44" s="495">
        <v>8</v>
      </c>
      <c r="G44" s="495">
        <v>1</v>
      </c>
      <c r="H44" s="495">
        <v>4</v>
      </c>
      <c r="I44" s="495">
        <v>4</v>
      </c>
      <c r="J44" s="495">
        <v>8</v>
      </c>
      <c r="K44" s="495">
        <v>1</v>
      </c>
      <c r="L44" s="495">
        <v>4</v>
      </c>
      <c r="M44" s="495">
        <v>4</v>
      </c>
      <c r="N44" s="495">
        <v>8</v>
      </c>
      <c r="O44" s="495">
        <v>1</v>
      </c>
      <c r="P44" s="495">
        <v>3</v>
      </c>
      <c r="Q44" s="495">
        <v>4</v>
      </c>
      <c r="R44" s="495">
        <v>7</v>
      </c>
      <c r="S44" s="495">
        <v>1</v>
      </c>
      <c r="T44" s="495">
        <v>7</v>
      </c>
      <c r="U44" s="495">
        <v>5</v>
      </c>
      <c r="V44" s="495">
        <v>12</v>
      </c>
      <c r="W44" s="495">
        <v>1</v>
      </c>
      <c r="X44" s="495">
        <v>8</v>
      </c>
      <c r="Y44" s="495">
        <v>1</v>
      </c>
      <c r="Z44" s="495">
        <v>9</v>
      </c>
      <c r="AA44" s="495">
        <v>1</v>
      </c>
      <c r="AB44" s="495">
        <v>29</v>
      </c>
      <c r="AC44" s="495">
        <v>23</v>
      </c>
      <c r="AD44" s="495">
        <v>52</v>
      </c>
      <c r="AE44" s="495">
        <v>6</v>
      </c>
    </row>
    <row r="45" spans="1:31" x14ac:dyDescent="0.55000000000000004">
      <c r="A45" s="495">
        <v>41</v>
      </c>
      <c r="B45" s="495">
        <v>53010063</v>
      </c>
      <c r="C45" s="496" t="s">
        <v>224</v>
      </c>
      <c r="D45" s="495">
        <v>4</v>
      </c>
      <c r="E45" s="495">
        <v>1</v>
      </c>
      <c r="F45" s="495">
        <v>5</v>
      </c>
      <c r="G45" s="495">
        <v>1</v>
      </c>
      <c r="H45" s="495">
        <v>6</v>
      </c>
      <c r="I45" s="495">
        <v>1</v>
      </c>
      <c r="J45" s="495">
        <v>7</v>
      </c>
      <c r="K45" s="495">
        <v>1</v>
      </c>
      <c r="L45" s="495">
        <v>2</v>
      </c>
      <c r="M45" s="495">
        <v>3</v>
      </c>
      <c r="N45" s="495">
        <v>5</v>
      </c>
      <c r="O45" s="495">
        <v>1</v>
      </c>
      <c r="P45" s="495">
        <v>9</v>
      </c>
      <c r="Q45" s="495">
        <v>3</v>
      </c>
      <c r="R45" s="495">
        <v>12</v>
      </c>
      <c r="S45" s="495">
        <v>1</v>
      </c>
      <c r="T45" s="495">
        <v>5</v>
      </c>
      <c r="U45" s="495">
        <v>3</v>
      </c>
      <c r="V45" s="495">
        <v>8</v>
      </c>
      <c r="W45" s="495">
        <v>1</v>
      </c>
      <c r="X45" s="495">
        <v>5</v>
      </c>
      <c r="Y45" s="495">
        <v>7</v>
      </c>
      <c r="Z45" s="495">
        <v>12</v>
      </c>
      <c r="AA45" s="495">
        <v>1</v>
      </c>
      <c r="AB45" s="495">
        <v>31</v>
      </c>
      <c r="AC45" s="495">
        <v>18</v>
      </c>
      <c r="AD45" s="495">
        <v>49</v>
      </c>
      <c r="AE45" s="495">
        <v>6</v>
      </c>
    </row>
    <row r="46" spans="1:31" x14ac:dyDescent="0.55000000000000004">
      <c r="A46" s="495">
        <v>42</v>
      </c>
      <c r="B46" s="495">
        <v>53010064</v>
      </c>
      <c r="C46" s="496" t="s">
        <v>225</v>
      </c>
      <c r="D46" s="495">
        <v>1</v>
      </c>
      <c r="E46" s="495">
        <v>2</v>
      </c>
      <c r="F46" s="495">
        <v>3</v>
      </c>
      <c r="G46" s="495">
        <v>1</v>
      </c>
      <c r="H46" s="495">
        <v>3</v>
      </c>
      <c r="I46" s="495">
        <v>4</v>
      </c>
      <c r="J46" s="495">
        <v>7</v>
      </c>
      <c r="K46" s="495">
        <v>1</v>
      </c>
      <c r="L46" s="495">
        <v>2</v>
      </c>
      <c r="M46" s="495">
        <v>1</v>
      </c>
      <c r="N46" s="495">
        <v>3</v>
      </c>
      <c r="O46" s="495">
        <v>1</v>
      </c>
      <c r="P46" s="495">
        <v>3</v>
      </c>
      <c r="Q46" s="495">
        <v>6</v>
      </c>
      <c r="R46" s="495">
        <v>9</v>
      </c>
      <c r="S46" s="495">
        <v>1</v>
      </c>
      <c r="T46" s="495">
        <v>5</v>
      </c>
      <c r="U46" s="495">
        <v>4</v>
      </c>
      <c r="V46" s="495">
        <v>9</v>
      </c>
      <c r="W46" s="495">
        <v>1</v>
      </c>
      <c r="X46" s="495">
        <v>3</v>
      </c>
      <c r="Y46" s="495">
        <v>8</v>
      </c>
      <c r="Z46" s="495">
        <v>11</v>
      </c>
      <c r="AA46" s="495">
        <v>1</v>
      </c>
      <c r="AB46" s="495">
        <v>17</v>
      </c>
      <c r="AC46" s="495">
        <v>25</v>
      </c>
      <c r="AD46" s="495">
        <v>42</v>
      </c>
      <c r="AE46" s="495">
        <v>6</v>
      </c>
    </row>
    <row r="47" spans="1:31" x14ac:dyDescent="0.55000000000000004">
      <c r="A47" s="495">
        <v>43</v>
      </c>
      <c r="B47" s="495">
        <v>53010065</v>
      </c>
      <c r="C47" s="496" t="s">
        <v>226</v>
      </c>
      <c r="D47" s="495">
        <v>2</v>
      </c>
      <c r="E47" s="495">
        <v>2</v>
      </c>
      <c r="F47" s="495">
        <v>4</v>
      </c>
      <c r="G47" s="495">
        <v>1</v>
      </c>
      <c r="H47" s="495">
        <v>1</v>
      </c>
      <c r="I47" s="495">
        <v>1</v>
      </c>
      <c r="J47" s="495">
        <v>2</v>
      </c>
      <c r="K47" s="495">
        <v>1</v>
      </c>
      <c r="L47" s="495">
        <v>2</v>
      </c>
      <c r="M47" s="495">
        <v>2</v>
      </c>
      <c r="N47" s="495">
        <v>4</v>
      </c>
      <c r="O47" s="495">
        <v>1</v>
      </c>
      <c r="P47" s="495">
        <v>2</v>
      </c>
      <c r="Q47" s="495">
        <v>0</v>
      </c>
      <c r="R47" s="495">
        <v>2</v>
      </c>
      <c r="S47" s="495">
        <v>1</v>
      </c>
      <c r="T47" s="495">
        <v>4</v>
      </c>
      <c r="U47" s="495">
        <v>2</v>
      </c>
      <c r="V47" s="495">
        <v>6</v>
      </c>
      <c r="W47" s="495">
        <v>1</v>
      </c>
      <c r="X47" s="495">
        <v>2</v>
      </c>
      <c r="Y47" s="495">
        <v>2</v>
      </c>
      <c r="Z47" s="495">
        <v>4</v>
      </c>
      <c r="AA47" s="495">
        <v>1</v>
      </c>
      <c r="AB47" s="495">
        <v>13</v>
      </c>
      <c r="AC47" s="495">
        <v>9</v>
      </c>
      <c r="AD47" s="495">
        <v>22</v>
      </c>
      <c r="AE47" s="495">
        <v>6</v>
      </c>
    </row>
    <row r="48" spans="1:31" x14ac:dyDescent="0.55000000000000004">
      <c r="A48" s="495">
        <v>44</v>
      </c>
      <c r="B48" s="495">
        <v>53010066</v>
      </c>
      <c r="C48" s="496" t="s">
        <v>227</v>
      </c>
      <c r="D48" s="495">
        <v>2</v>
      </c>
      <c r="E48" s="495">
        <v>0</v>
      </c>
      <c r="F48" s="495">
        <v>2</v>
      </c>
      <c r="G48" s="495">
        <v>1</v>
      </c>
      <c r="H48" s="495">
        <v>1</v>
      </c>
      <c r="I48" s="495">
        <v>0</v>
      </c>
      <c r="J48" s="495">
        <v>1</v>
      </c>
      <c r="K48" s="495">
        <v>1</v>
      </c>
      <c r="L48" s="495">
        <v>2</v>
      </c>
      <c r="M48" s="495">
        <v>1</v>
      </c>
      <c r="N48" s="495">
        <v>3</v>
      </c>
      <c r="O48" s="495">
        <v>1</v>
      </c>
      <c r="P48" s="495">
        <v>1</v>
      </c>
      <c r="Q48" s="495">
        <v>0</v>
      </c>
      <c r="R48" s="495">
        <v>1</v>
      </c>
      <c r="S48" s="495">
        <v>1</v>
      </c>
      <c r="T48" s="495">
        <v>4</v>
      </c>
      <c r="U48" s="495">
        <v>1</v>
      </c>
      <c r="V48" s="495">
        <v>5</v>
      </c>
      <c r="W48" s="495">
        <v>1</v>
      </c>
      <c r="X48" s="495">
        <v>0</v>
      </c>
      <c r="Y48" s="495">
        <v>4</v>
      </c>
      <c r="Z48" s="495">
        <v>4</v>
      </c>
      <c r="AA48" s="495">
        <v>1</v>
      </c>
      <c r="AB48" s="495">
        <v>10</v>
      </c>
      <c r="AC48" s="495">
        <v>6</v>
      </c>
      <c r="AD48" s="495">
        <v>16</v>
      </c>
      <c r="AE48" s="495">
        <v>6</v>
      </c>
    </row>
    <row r="49" spans="1:31" x14ac:dyDescent="0.55000000000000004">
      <c r="A49" s="495">
        <v>45</v>
      </c>
      <c r="B49" s="495">
        <v>53010067</v>
      </c>
      <c r="C49" s="496" t="s">
        <v>22</v>
      </c>
      <c r="D49" s="495">
        <v>0</v>
      </c>
      <c r="E49" s="495">
        <v>0</v>
      </c>
      <c r="F49" s="495">
        <v>0</v>
      </c>
      <c r="G49" s="495">
        <v>0</v>
      </c>
      <c r="H49" s="495">
        <v>1</v>
      </c>
      <c r="I49" s="495">
        <v>0</v>
      </c>
      <c r="J49" s="495">
        <v>1</v>
      </c>
      <c r="K49" s="495">
        <v>1</v>
      </c>
      <c r="L49" s="495">
        <v>0</v>
      </c>
      <c r="M49" s="495">
        <v>1</v>
      </c>
      <c r="N49" s="495">
        <v>1</v>
      </c>
      <c r="O49" s="495">
        <v>1</v>
      </c>
      <c r="P49" s="495">
        <v>0</v>
      </c>
      <c r="Q49" s="495">
        <v>0</v>
      </c>
      <c r="R49" s="495">
        <v>0</v>
      </c>
      <c r="S49" s="495">
        <v>0</v>
      </c>
      <c r="T49" s="495">
        <v>0</v>
      </c>
      <c r="U49" s="495">
        <v>0</v>
      </c>
      <c r="V49" s="495">
        <v>0</v>
      </c>
      <c r="W49" s="495">
        <v>0</v>
      </c>
      <c r="X49" s="495">
        <v>1</v>
      </c>
      <c r="Y49" s="495">
        <v>0</v>
      </c>
      <c r="Z49" s="495">
        <v>1</v>
      </c>
      <c r="AA49" s="495">
        <v>1</v>
      </c>
      <c r="AB49" s="495">
        <v>2</v>
      </c>
      <c r="AC49" s="495">
        <v>1</v>
      </c>
      <c r="AD49" s="495">
        <v>3</v>
      </c>
      <c r="AE49" s="495">
        <v>3</v>
      </c>
    </row>
    <row r="50" spans="1:31" x14ac:dyDescent="0.55000000000000004">
      <c r="A50" s="495">
        <v>46</v>
      </c>
      <c r="B50" s="495">
        <v>53010068</v>
      </c>
      <c r="C50" s="496" t="s">
        <v>228</v>
      </c>
      <c r="D50" s="495">
        <v>5</v>
      </c>
      <c r="E50" s="495">
        <v>2</v>
      </c>
      <c r="F50" s="495">
        <v>7</v>
      </c>
      <c r="G50" s="495">
        <v>1</v>
      </c>
      <c r="H50" s="495">
        <v>3</v>
      </c>
      <c r="I50" s="495">
        <v>2</v>
      </c>
      <c r="J50" s="495">
        <v>5</v>
      </c>
      <c r="K50" s="495">
        <v>1</v>
      </c>
      <c r="L50" s="495">
        <v>2</v>
      </c>
      <c r="M50" s="495">
        <v>3</v>
      </c>
      <c r="N50" s="495">
        <v>5</v>
      </c>
      <c r="O50" s="495">
        <v>1</v>
      </c>
      <c r="P50" s="495">
        <v>2</v>
      </c>
      <c r="Q50" s="495">
        <v>1</v>
      </c>
      <c r="R50" s="495">
        <v>3</v>
      </c>
      <c r="S50" s="495">
        <v>1</v>
      </c>
      <c r="T50" s="495">
        <v>4</v>
      </c>
      <c r="U50" s="495">
        <v>3</v>
      </c>
      <c r="V50" s="495">
        <v>7</v>
      </c>
      <c r="W50" s="495">
        <v>1</v>
      </c>
      <c r="X50" s="495">
        <v>3</v>
      </c>
      <c r="Y50" s="495">
        <v>3</v>
      </c>
      <c r="Z50" s="495">
        <v>6</v>
      </c>
      <c r="AA50" s="495">
        <v>1</v>
      </c>
      <c r="AB50" s="495">
        <v>19</v>
      </c>
      <c r="AC50" s="495">
        <v>14</v>
      </c>
      <c r="AD50" s="495">
        <v>33</v>
      </c>
      <c r="AE50" s="495">
        <v>6</v>
      </c>
    </row>
    <row r="51" spans="1:31" x14ac:dyDescent="0.55000000000000004">
      <c r="A51" s="495">
        <v>47</v>
      </c>
      <c r="B51" s="495">
        <v>53010070</v>
      </c>
      <c r="C51" s="496" t="s">
        <v>229</v>
      </c>
      <c r="D51" s="495">
        <v>9</v>
      </c>
      <c r="E51" s="495">
        <v>1</v>
      </c>
      <c r="F51" s="495">
        <v>10</v>
      </c>
      <c r="G51" s="495">
        <v>1</v>
      </c>
      <c r="H51" s="495">
        <v>5</v>
      </c>
      <c r="I51" s="495">
        <v>2</v>
      </c>
      <c r="J51" s="495">
        <v>7</v>
      </c>
      <c r="K51" s="495">
        <v>1</v>
      </c>
      <c r="L51" s="495">
        <v>5</v>
      </c>
      <c r="M51" s="495">
        <v>7</v>
      </c>
      <c r="N51" s="495">
        <v>12</v>
      </c>
      <c r="O51" s="495">
        <v>1</v>
      </c>
      <c r="P51" s="495">
        <v>5</v>
      </c>
      <c r="Q51" s="495">
        <v>6</v>
      </c>
      <c r="R51" s="495">
        <v>11</v>
      </c>
      <c r="S51" s="495">
        <v>1</v>
      </c>
      <c r="T51" s="495">
        <v>5</v>
      </c>
      <c r="U51" s="495">
        <v>6</v>
      </c>
      <c r="V51" s="495">
        <v>11</v>
      </c>
      <c r="W51" s="495">
        <v>1</v>
      </c>
      <c r="X51" s="495">
        <v>4</v>
      </c>
      <c r="Y51" s="495">
        <v>2</v>
      </c>
      <c r="Z51" s="495">
        <v>6</v>
      </c>
      <c r="AA51" s="495">
        <v>1</v>
      </c>
      <c r="AB51" s="495">
        <v>33</v>
      </c>
      <c r="AC51" s="495">
        <v>24</v>
      </c>
      <c r="AD51" s="495">
        <v>57</v>
      </c>
      <c r="AE51" s="495">
        <v>6</v>
      </c>
    </row>
    <row r="52" spans="1:31" x14ac:dyDescent="0.55000000000000004">
      <c r="A52" s="583">
        <v>48</v>
      </c>
      <c r="B52" s="583">
        <v>53010071</v>
      </c>
      <c r="C52" s="584" t="s">
        <v>230</v>
      </c>
      <c r="D52" s="583">
        <v>3</v>
      </c>
      <c r="E52" s="583">
        <v>1</v>
      </c>
      <c r="F52" s="583">
        <v>4</v>
      </c>
      <c r="G52" s="583">
        <v>1</v>
      </c>
      <c r="H52" s="583">
        <v>1</v>
      </c>
      <c r="I52" s="583">
        <v>1</v>
      </c>
      <c r="J52" s="583">
        <v>2</v>
      </c>
      <c r="K52" s="583">
        <v>1</v>
      </c>
      <c r="L52" s="583">
        <v>1</v>
      </c>
      <c r="M52" s="583">
        <v>2</v>
      </c>
      <c r="N52" s="583">
        <v>3</v>
      </c>
      <c r="O52" s="583">
        <v>1</v>
      </c>
      <c r="P52" s="583">
        <v>2</v>
      </c>
      <c r="Q52" s="583">
        <v>2</v>
      </c>
      <c r="R52" s="583">
        <v>4</v>
      </c>
      <c r="S52" s="583">
        <v>1</v>
      </c>
      <c r="T52" s="583">
        <v>1</v>
      </c>
      <c r="U52" s="583">
        <v>1</v>
      </c>
      <c r="V52" s="583">
        <v>2</v>
      </c>
      <c r="W52" s="583">
        <v>1</v>
      </c>
      <c r="X52" s="583">
        <v>1</v>
      </c>
      <c r="Y52" s="583">
        <v>1</v>
      </c>
      <c r="Z52" s="583">
        <v>2</v>
      </c>
      <c r="AA52" s="583">
        <v>1</v>
      </c>
      <c r="AB52" s="583">
        <v>9</v>
      </c>
      <c r="AC52" s="583">
        <v>8</v>
      </c>
      <c r="AD52" s="583">
        <v>17</v>
      </c>
      <c r="AE52" s="583">
        <v>6</v>
      </c>
    </row>
    <row r="53" spans="1:31" x14ac:dyDescent="0.55000000000000004">
      <c r="A53" s="256"/>
      <c r="B53" s="256"/>
      <c r="C53" s="678" t="s">
        <v>186</v>
      </c>
      <c r="D53" s="256">
        <f t="shared" ref="D53:AE53" si="0">SUM(D5:D52)</f>
        <v>316</v>
      </c>
      <c r="E53" s="256">
        <f t="shared" si="0"/>
        <v>241</v>
      </c>
      <c r="F53" s="256">
        <f t="shared" si="0"/>
        <v>557</v>
      </c>
      <c r="G53" s="256">
        <f t="shared" si="0"/>
        <v>52</v>
      </c>
      <c r="H53" s="256">
        <f t="shared" si="0"/>
        <v>342</v>
      </c>
      <c r="I53" s="256">
        <f t="shared" si="0"/>
        <v>368</v>
      </c>
      <c r="J53" s="256">
        <f t="shared" si="0"/>
        <v>710</v>
      </c>
      <c r="K53" s="256">
        <f t="shared" si="0"/>
        <v>54</v>
      </c>
      <c r="L53" s="256">
        <f t="shared" si="0"/>
        <v>356</v>
      </c>
      <c r="M53" s="256">
        <f t="shared" si="0"/>
        <v>322</v>
      </c>
      <c r="N53" s="256">
        <f t="shared" si="0"/>
        <v>678</v>
      </c>
      <c r="O53" s="256">
        <f t="shared" si="0"/>
        <v>53</v>
      </c>
      <c r="P53" s="256">
        <f t="shared" si="0"/>
        <v>417</v>
      </c>
      <c r="Q53" s="256">
        <f t="shared" si="0"/>
        <v>346</v>
      </c>
      <c r="R53" s="256">
        <f t="shared" si="0"/>
        <v>763</v>
      </c>
      <c r="S53" s="256">
        <f t="shared" si="0"/>
        <v>55</v>
      </c>
      <c r="T53" s="256">
        <f t="shared" si="0"/>
        <v>409</v>
      </c>
      <c r="U53" s="256">
        <f t="shared" si="0"/>
        <v>383</v>
      </c>
      <c r="V53" s="256">
        <f t="shared" si="0"/>
        <v>792</v>
      </c>
      <c r="W53" s="256">
        <f t="shared" si="0"/>
        <v>55</v>
      </c>
      <c r="X53" s="256">
        <f t="shared" si="0"/>
        <v>427</v>
      </c>
      <c r="Y53" s="256">
        <f t="shared" si="0"/>
        <v>367</v>
      </c>
      <c r="Z53" s="256">
        <f t="shared" si="0"/>
        <v>794</v>
      </c>
      <c r="AA53" s="256">
        <f t="shared" si="0"/>
        <v>55</v>
      </c>
      <c r="AB53" s="256">
        <f t="shared" si="0"/>
        <v>2267</v>
      </c>
      <c r="AC53" s="256">
        <f t="shared" si="0"/>
        <v>2027</v>
      </c>
      <c r="AD53" s="256">
        <f t="shared" si="0"/>
        <v>4294</v>
      </c>
      <c r="AE53" s="256">
        <f t="shared" si="0"/>
        <v>324</v>
      </c>
    </row>
    <row r="54" spans="1:31" x14ac:dyDescent="0.55000000000000004">
      <c r="A54" s="686"/>
      <c r="B54" s="686"/>
      <c r="C54" s="687" t="s">
        <v>57</v>
      </c>
      <c r="D54" s="686"/>
      <c r="E54" s="686"/>
      <c r="F54" s="686"/>
      <c r="G54" s="686"/>
      <c r="H54" s="686"/>
      <c r="I54" s="686"/>
      <c r="J54" s="686"/>
      <c r="K54" s="686"/>
      <c r="L54" s="686"/>
      <c r="M54" s="686"/>
      <c r="N54" s="686"/>
      <c r="O54" s="686"/>
      <c r="P54" s="686"/>
      <c r="Q54" s="686"/>
      <c r="R54" s="686"/>
      <c r="S54" s="686"/>
      <c r="T54" s="686"/>
      <c r="U54" s="686"/>
      <c r="V54" s="686"/>
      <c r="W54" s="686"/>
      <c r="X54" s="686"/>
      <c r="Y54" s="686"/>
      <c r="Z54" s="686"/>
      <c r="AA54" s="686"/>
      <c r="AB54" s="686"/>
      <c r="AC54" s="686"/>
      <c r="AD54" s="686"/>
      <c r="AE54" s="686"/>
    </row>
    <row r="55" spans="1:31" x14ac:dyDescent="0.55000000000000004">
      <c r="A55" s="495">
        <v>49</v>
      </c>
      <c r="B55" s="495">
        <v>53010072</v>
      </c>
      <c r="C55" s="496" t="s">
        <v>231</v>
      </c>
      <c r="D55" s="495">
        <v>0</v>
      </c>
      <c r="E55" s="495">
        <v>0</v>
      </c>
      <c r="F55" s="495">
        <v>0</v>
      </c>
      <c r="G55" s="495">
        <v>0</v>
      </c>
      <c r="H55" s="495">
        <v>0</v>
      </c>
      <c r="I55" s="495">
        <v>0</v>
      </c>
      <c r="J55" s="495">
        <v>0</v>
      </c>
      <c r="K55" s="495">
        <v>0</v>
      </c>
      <c r="L55" s="495">
        <v>1</v>
      </c>
      <c r="M55" s="495">
        <v>1</v>
      </c>
      <c r="N55" s="495">
        <v>2</v>
      </c>
      <c r="O55" s="495">
        <v>1</v>
      </c>
      <c r="P55" s="495">
        <v>2</v>
      </c>
      <c r="Q55" s="495">
        <v>2</v>
      </c>
      <c r="R55" s="495">
        <v>4</v>
      </c>
      <c r="S55" s="495">
        <v>1</v>
      </c>
      <c r="T55" s="495">
        <v>5</v>
      </c>
      <c r="U55" s="495">
        <v>4</v>
      </c>
      <c r="V55" s="495">
        <v>9</v>
      </c>
      <c r="W55" s="495">
        <v>1</v>
      </c>
      <c r="X55" s="495">
        <v>3</v>
      </c>
      <c r="Y55" s="495">
        <v>6</v>
      </c>
      <c r="Z55" s="495">
        <v>9</v>
      </c>
      <c r="AA55" s="495">
        <v>1</v>
      </c>
      <c r="AB55" s="495">
        <v>11</v>
      </c>
      <c r="AC55" s="495">
        <v>13</v>
      </c>
      <c r="AD55" s="495">
        <v>24</v>
      </c>
      <c r="AE55" s="495">
        <v>4</v>
      </c>
    </row>
    <row r="56" spans="1:31" x14ac:dyDescent="0.55000000000000004">
      <c r="A56" s="495">
        <v>50</v>
      </c>
      <c r="B56" s="495">
        <v>53010073</v>
      </c>
      <c r="C56" s="496" t="s">
        <v>232</v>
      </c>
      <c r="D56" s="495">
        <v>12</v>
      </c>
      <c r="E56" s="495">
        <v>11</v>
      </c>
      <c r="F56" s="495">
        <v>23</v>
      </c>
      <c r="G56" s="495">
        <v>1</v>
      </c>
      <c r="H56" s="495">
        <v>9</v>
      </c>
      <c r="I56" s="495">
        <v>4</v>
      </c>
      <c r="J56" s="495">
        <v>13</v>
      </c>
      <c r="K56" s="495">
        <v>1</v>
      </c>
      <c r="L56" s="495">
        <v>8</v>
      </c>
      <c r="M56" s="495">
        <v>9</v>
      </c>
      <c r="N56" s="495">
        <v>17</v>
      </c>
      <c r="O56" s="495">
        <v>1</v>
      </c>
      <c r="P56" s="495">
        <v>10</v>
      </c>
      <c r="Q56" s="495">
        <v>9</v>
      </c>
      <c r="R56" s="495">
        <v>19</v>
      </c>
      <c r="S56" s="495">
        <v>1</v>
      </c>
      <c r="T56" s="495">
        <v>11</v>
      </c>
      <c r="U56" s="495">
        <v>12</v>
      </c>
      <c r="V56" s="495">
        <v>23</v>
      </c>
      <c r="W56" s="495">
        <v>1</v>
      </c>
      <c r="X56" s="495">
        <v>12</v>
      </c>
      <c r="Y56" s="495">
        <v>12</v>
      </c>
      <c r="Z56" s="495">
        <v>24</v>
      </c>
      <c r="AA56" s="495">
        <v>1</v>
      </c>
      <c r="AB56" s="495">
        <v>62</v>
      </c>
      <c r="AC56" s="495">
        <v>57</v>
      </c>
      <c r="AD56" s="495">
        <v>119</v>
      </c>
      <c r="AE56" s="495">
        <v>6</v>
      </c>
    </row>
    <row r="57" spans="1:31" x14ac:dyDescent="0.55000000000000004">
      <c r="A57" s="495">
        <v>51</v>
      </c>
      <c r="B57" s="495">
        <v>53010075</v>
      </c>
      <c r="C57" s="496" t="s">
        <v>233</v>
      </c>
      <c r="D57" s="495">
        <v>4</v>
      </c>
      <c r="E57" s="495">
        <v>3</v>
      </c>
      <c r="F57" s="495">
        <v>7</v>
      </c>
      <c r="G57" s="495">
        <v>1</v>
      </c>
      <c r="H57" s="495">
        <v>4</v>
      </c>
      <c r="I57" s="495">
        <v>2</v>
      </c>
      <c r="J57" s="495">
        <v>6</v>
      </c>
      <c r="K57" s="495">
        <v>1</v>
      </c>
      <c r="L57" s="495">
        <v>5</v>
      </c>
      <c r="M57" s="495">
        <v>2</v>
      </c>
      <c r="N57" s="495">
        <v>7</v>
      </c>
      <c r="O57" s="495">
        <v>1</v>
      </c>
      <c r="P57" s="495">
        <v>5</v>
      </c>
      <c r="Q57" s="495">
        <v>3</v>
      </c>
      <c r="R57" s="495">
        <v>8</v>
      </c>
      <c r="S57" s="495">
        <v>1</v>
      </c>
      <c r="T57" s="495">
        <v>6</v>
      </c>
      <c r="U57" s="495">
        <v>3</v>
      </c>
      <c r="V57" s="495">
        <v>9</v>
      </c>
      <c r="W57" s="495">
        <v>1</v>
      </c>
      <c r="X57" s="495">
        <v>6</v>
      </c>
      <c r="Y57" s="495">
        <v>3</v>
      </c>
      <c r="Z57" s="495">
        <v>9</v>
      </c>
      <c r="AA57" s="495">
        <v>1</v>
      </c>
      <c r="AB57" s="495">
        <v>30</v>
      </c>
      <c r="AC57" s="495">
        <v>16</v>
      </c>
      <c r="AD57" s="495">
        <v>46</v>
      </c>
      <c r="AE57" s="495">
        <v>6</v>
      </c>
    </row>
    <row r="58" spans="1:31" x14ac:dyDescent="0.55000000000000004">
      <c r="A58" s="495">
        <v>52</v>
      </c>
      <c r="B58" s="495">
        <v>53010076</v>
      </c>
      <c r="C58" s="496" t="s">
        <v>234</v>
      </c>
      <c r="D58" s="495">
        <v>9</v>
      </c>
      <c r="E58" s="495">
        <v>9</v>
      </c>
      <c r="F58" s="495">
        <v>18</v>
      </c>
      <c r="G58" s="495">
        <v>1</v>
      </c>
      <c r="H58" s="495">
        <v>14</v>
      </c>
      <c r="I58" s="495">
        <v>9</v>
      </c>
      <c r="J58" s="495">
        <v>23</v>
      </c>
      <c r="K58" s="495">
        <v>1</v>
      </c>
      <c r="L58" s="495">
        <v>18</v>
      </c>
      <c r="M58" s="495">
        <v>22</v>
      </c>
      <c r="N58" s="495">
        <v>40</v>
      </c>
      <c r="O58" s="495">
        <v>2</v>
      </c>
      <c r="P58" s="495">
        <v>14</v>
      </c>
      <c r="Q58" s="495">
        <v>16</v>
      </c>
      <c r="R58" s="495">
        <v>30</v>
      </c>
      <c r="S58" s="495">
        <v>2</v>
      </c>
      <c r="T58" s="495">
        <v>13</v>
      </c>
      <c r="U58" s="495">
        <v>10</v>
      </c>
      <c r="V58" s="495">
        <v>23</v>
      </c>
      <c r="W58" s="495">
        <v>2</v>
      </c>
      <c r="X58" s="495">
        <v>14</v>
      </c>
      <c r="Y58" s="495">
        <v>18</v>
      </c>
      <c r="Z58" s="495">
        <v>32</v>
      </c>
      <c r="AA58" s="495">
        <v>2</v>
      </c>
      <c r="AB58" s="495">
        <v>82</v>
      </c>
      <c r="AC58" s="495">
        <v>84</v>
      </c>
      <c r="AD58" s="495">
        <v>166</v>
      </c>
      <c r="AE58" s="495">
        <v>10</v>
      </c>
    </row>
    <row r="59" spans="1:31" x14ac:dyDescent="0.55000000000000004">
      <c r="A59" s="495">
        <v>53</v>
      </c>
      <c r="B59" s="495">
        <v>53010077</v>
      </c>
      <c r="C59" s="496" t="s">
        <v>235</v>
      </c>
      <c r="D59" s="495">
        <v>0</v>
      </c>
      <c r="E59" s="495">
        <v>1</v>
      </c>
      <c r="F59" s="495">
        <v>1</v>
      </c>
      <c r="G59" s="495">
        <v>1</v>
      </c>
      <c r="H59" s="495">
        <v>2</v>
      </c>
      <c r="I59" s="495">
        <v>5</v>
      </c>
      <c r="J59" s="495">
        <v>7</v>
      </c>
      <c r="K59" s="495">
        <v>1</v>
      </c>
      <c r="L59" s="495">
        <v>2</v>
      </c>
      <c r="M59" s="495">
        <v>4</v>
      </c>
      <c r="N59" s="495">
        <v>6</v>
      </c>
      <c r="O59" s="495">
        <v>1</v>
      </c>
      <c r="P59" s="495">
        <v>4</v>
      </c>
      <c r="Q59" s="495">
        <v>2</v>
      </c>
      <c r="R59" s="495">
        <v>6</v>
      </c>
      <c r="S59" s="495">
        <v>1</v>
      </c>
      <c r="T59" s="495">
        <v>7</v>
      </c>
      <c r="U59" s="495">
        <v>7</v>
      </c>
      <c r="V59" s="495">
        <v>14</v>
      </c>
      <c r="W59" s="495">
        <v>1</v>
      </c>
      <c r="X59" s="495">
        <v>2</v>
      </c>
      <c r="Y59" s="495">
        <v>2</v>
      </c>
      <c r="Z59" s="495">
        <v>4</v>
      </c>
      <c r="AA59" s="495">
        <v>1</v>
      </c>
      <c r="AB59" s="495">
        <v>17</v>
      </c>
      <c r="AC59" s="495">
        <v>21</v>
      </c>
      <c r="AD59" s="495">
        <v>38</v>
      </c>
      <c r="AE59" s="495">
        <v>6</v>
      </c>
    </row>
    <row r="60" spans="1:31" x14ac:dyDescent="0.55000000000000004">
      <c r="A60" s="495">
        <v>54</v>
      </c>
      <c r="B60" s="495">
        <v>53010078</v>
      </c>
      <c r="C60" s="496" t="s">
        <v>236</v>
      </c>
      <c r="D60" s="495">
        <v>7</v>
      </c>
      <c r="E60" s="495">
        <v>7</v>
      </c>
      <c r="F60" s="495">
        <v>14</v>
      </c>
      <c r="G60" s="495">
        <v>1</v>
      </c>
      <c r="H60" s="495">
        <v>7</v>
      </c>
      <c r="I60" s="495">
        <v>5</v>
      </c>
      <c r="J60" s="495">
        <v>12</v>
      </c>
      <c r="K60" s="495">
        <v>1</v>
      </c>
      <c r="L60" s="495">
        <v>9</v>
      </c>
      <c r="M60" s="495">
        <v>3</v>
      </c>
      <c r="N60" s="495">
        <v>12</v>
      </c>
      <c r="O60" s="495">
        <v>1</v>
      </c>
      <c r="P60" s="495">
        <v>5</v>
      </c>
      <c r="Q60" s="495">
        <v>8</v>
      </c>
      <c r="R60" s="495">
        <v>13</v>
      </c>
      <c r="S60" s="495">
        <v>1</v>
      </c>
      <c r="T60" s="495">
        <v>13</v>
      </c>
      <c r="U60" s="495">
        <v>3</v>
      </c>
      <c r="V60" s="495">
        <v>16</v>
      </c>
      <c r="W60" s="495">
        <v>1</v>
      </c>
      <c r="X60" s="495">
        <v>9</v>
      </c>
      <c r="Y60" s="495">
        <v>7</v>
      </c>
      <c r="Z60" s="495">
        <v>16</v>
      </c>
      <c r="AA60" s="495">
        <v>1</v>
      </c>
      <c r="AB60" s="495">
        <v>50</v>
      </c>
      <c r="AC60" s="495">
        <v>33</v>
      </c>
      <c r="AD60" s="495">
        <v>83</v>
      </c>
      <c r="AE60" s="495">
        <v>6</v>
      </c>
    </row>
    <row r="61" spans="1:31" x14ac:dyDescent="0.55000000000000004">
      <c r="A61" s="495">
        <v>55</v>
      </c>
      <c r="B61" s="495">
        <v>53010079</v>
      </c>
      <c r="C61" s="496" t="s">
        <v>237</v>
      </c>
      <c r="D61" s="495">
        <v>6</v>
      </c>
      <c r="E61" s="495">
        <v>5</v>
      </c>
      <c r="F61" s="495">
        <v>11</v>
      </c>
      <c r="G61" s="495">
        <v>1</v>
      </c>
      <c r="H61" s="495">
        <v>2</v>
      </c>
      <c r="I61" s="495">
        <v>3</v>
      </c>
      <c r="J61" s="495">
        <v>5</v>
      </c>
      <c r="K61" s="495">
        <v>1</v>
      </c>
      <c r="L61" s="495">
        <v>1</v>
      </c>
      <c r="M61" s="495">
        <v>3</v>
      </c>
      <c r="N61" s="495">
        <v>4</v>
      </c>
      <c r="O61" s="495">
        <v>1</v>
      </c>
      <c r="P61" s="495">
        <v>5</v>
      </c>
      <c r="Q61" s="495">
        <v>4</v>
      </c>
      <c r="R61" s="495">
        <v>9</v>
      </c>
      <c r="S61" s="495">
        <v>1</v>
      </c>
      <c r="T61" s="495">
        <v>2</v>
      </c>
      <c r="U61" s="495">
        <v>2</v>
      </c>
      <c r="V61" s="495">
        <v>4</v>
      </c>
      <c r="W61" s="495">
        <v>1</v>
      </c>
      <c r="X61" s="495">
        <v>6</v>
      </c>
      <c r="Y61" s="495">
        <v>3</v>
      </c>
      <c r="Z61" s="495">
        <v>9</v>
      </c>
      <c r="AA61" s="495">
        <v>1</v>
      </c>
      <c r="AB61" s="495">
        <v>22</v>
      </c>
      <c r="AC61" s="495">
        <v>20</v>
      </c>
      <c r="AD61" s="495">
        <v>42</v>
      </c>
      <c r="AE61" s="495">
        <v>6</v>
      </c>
    </row>
    <row r="62" spans="1:31" x14ac:dyDescent="0.55000000000000004">
      <c r="A62" s="495">
        <v>56</v>
      </c>
      <c r="B62" s="495">
        <v>53010080</v>
      </c>
      <c r="C62" s="496" t="s">
        <v>238</v>
      </c>
      <c r="D62" s="495">
        <v>0</v>
      </c>
      <c r="E62" s="495">
        <v>0</v>
      </c>
      <c r="F62" s="495">
        <v>0</v>
      </c>
      <c r="G62" s="495">
        <v>0</v>
      </c>
      <c r="H62" s="495">
        <v>1</v>
      </c>
      <c r="I62" s="495">
        <v>0</v>
      </c>
      <c r="J62" s="495">
        <v>1</v>
      </c>
      <c r="K62" s="495">
        <v>1</v>
      </c>
      <c r="L62" s="495">
        <v>1</v>
      </c>
      <c r="M62" s="495">
        <v>1</v>
      </c>
      <c r="N62" s="495">
        <v>2</v>
      </c>
      <c r="O62" s="495">
        <v>1</v>
      </c>
      <c r="P62" s="495">
        <v>4</v>
      </c>
      <c r="Q62" s="495">
        <v>2</v>
      </c>
      <c r="R62" s="495">
        <v>6</v>
      </c>
      <c r="S62" s="495">
        <v>1</v>
      </c>
      <c r="T62" s="495">
        <v>2</v>
      </c>
      <c r="U62" s="495">
        <v>2</v>
      </c>
      <c r="V62" s="495">
        <v>4</v>
      </c>
      <c r="W62" s="495">
        <v>1</v>
      </c>
      <c r="X62" s="495">
        <v>2</v>
      </c>
      <c r="Y62" s="495">
        <v>1</v>
      </c>
      <c r="Z62" s="495">
        <v>3</v>
      </c>
      <c r="AA62" s="495">
        <v>1</v>
      </c>
      <c r="AB62" s="495">
        <v>10</v>
      </c>
      <c r="AC62" s="495">
        <v>6</v>
      </c>
      <c r="AD62" s="495">
        <v>16</v>
      </c>
      <c r="AE62" s="495">
        <v>5</v>
      </c>
    </row>
    <row r="63" spans="1:31" x14ac:dyDescent="0.55000000000000004">
      <c r="A63" s="495">
        <v>57</v>
      </c>
      <c r="B63" s="495">
        <v>53010082</v>
      </c>
      <c r="C63" s="496" t="s">
        <v>239</v>
      </c>
      <c r="D63" s="495">
        <v>4</v>
      </c>
      <c r="E63" s="495">
        <v>4</v>
      </c>
      <c r="F63" s="495">
        <v>8</v>
      </c>
      <c r="G63" s="495">
        <v>1</v>
      </c>
      <c r="H63" s="495">
        <v>3</v>
      </c>
      <c r="I63" s="495">
        <v>2</v>
      </c>
      <c r="J63" s="495">
        <v>5</v>
      </c>
      <c r="K63" s="495">
        <v>1</v>
      </c>
      <c r="L63" s="495">
        <v>5</v>
      </c>
      <c r="M63" s="495">
        <v>1</v>
      </c>
      <c r="N63" s="495">
        <v>6</v>
      </c>
      <c r="O63" s="495">
        <v>1</v>
      </c>
      <c r="P63" s="495">
        <v>3</v>
      </c>
      <c r="Q63" s="495">
        <v>8</v>
      </c>
      <c r="R63" s="495">
        <v>11</v>
      </c>
      <c r="S63" s="495">
        <v>1</v>
      </c>
      <c r="T63" s="495">
        <v>6</v>
      </c>
      <c r="U63" s="495">
        <v>6</v>
      </c>
      <c r="V63" s="495">
        <v>12</v>
      </c>
      <c r="W63" s="495">
        <v>1</v>
      </c>
      <c r="X63" s="495">
        <v>3</v>
      </c>
      <c r="Y63" s="495">
        <v>6</v>
      </c>
      <c r="Z63" s="495">
        <v>9</v>
      </c>
      <c r="AA63" s="495">
        <v>1</v>
      </c>
      <c r="AB63" s="495">
        <v>24</v>
      </c>
      <c r="AC63" s="495">
        <v>27</v>
      </c>
      <c r="AD63" s="495">
        <v>51</v>
      </c>
      <c r="AE63" s="495">
        <v>6</v>
      </c>
    </row>
    <row r="64" spans="1:31" x14ac:dyDescent="0.55000000000000004">
      <c r="A64" s="495">
        <v>58</v>
      </c>
      <c r="B64" s="495">
        <v>53010083</v>
      </c>
      <c r="C64" s="496" t="s">
        <v>240</v>
      </c>
      <c r="D64" s="495">
        <v>8</v>
      </c>
      <c r="E64" s="495">
        <v>6</v>
      </c>
      <c r="F64" s="495">
        <v>14</v>
      </c>
      <c r="G64" s="495">
        <v>1</v>
      </c>
      <c r="H64" s="495">
        <v>7</v>
      </c>
      <c r="I64" s="495">
        <v>8</v>
      </c>
      <c r="J64" s="495">
        <v>15</v>
      </c>
      <c r="K64" s="495">
        <v>1</v>
      </c>
      <c r="L64" s="495">
        <v>10</v>
      </c>
      <c r="M64" s="495">
        <v>13</v>
      </c>
      <c r="N64" s="495">
        <v>23</v>
      </c>
      <c r="O64" s="495">
        <v>1</v>
      </c>
      <c r="P64" s="495">
        <v>10</v>
      </c>
      <c r="Q64" s="495">
        <v>10</v>
      </c>
      <c r="R64" s="495">
        <v>20</v>
      </c>
      <c r="S64" s="495">
        <v>1</v>
      </c>
      <c r="T64" s="495">
        <v>12</v>
      </c>
      <c r="U64" s="495">
        <v>6</v>
      </c>
      <c r="V64" s="495">
        <v>18</v>
      </c>
      <c r="W64" s="495">
        <v>1</v>
      </c>
      <c r="X64" s="495">
        <v>10</v>
      </c>
      <c r="Y64" s="495">
        <v>8</v>
      </c>
      <c r="Z64" s="495">
        <v>18</v>
      </c>
      <c r="AA64" s="495">
        <v>1</v>
      </c>
      <c r="AB64" s="495">
        <v>57</v>
      </c>
      <c r="AC64" s="495">
        <v>51</v>
      </c>
      <c r="AD64" s="495">
        <v>108</v>
      </c>
      <c r="AE64" s="495">
        <v>6</v>
      </c>
    </row>
    <row r="65" spans="1:31" x14ac:dyDescent="0.55000000000000004">
      <c r="A65" s="495">
        <v>59</v>
      </c>
      <c r="B65" s="495">
        <v>53010084</v>
      </c>
      <c r="C65" s="496" t="s">
        <v>241</v>
      </c>
      <c r="D65" s="495">
        <v>7</v>
      </c>
      <c r="E65" s="495">
        <v>7</v>
      </c>
      <c r="F65" s="495">
        <v>14</v>
      </c>
      <c r="G65" s="495">
        <v>1</v>
      </c>
      <c r="H65" s="495">
        <v>5</v>
      </c>
      <c r="I65" s="495">
        <v>13</v>
      </c>
      <c r="J65" s="495">
        <v>18</v>
      </c>
      <c r="K65" s="495">
        <v>1</v>
      </c>
      <c r="L65" s="495">
        <v>16</v>
      </c>
      <c r="M65" s="495">
        <v>10</v>
      </c>
      <c r="N65" s="495">
        <v>26</v>
      </c>
      <c r="O65" s="495">
        <v>1</v>
      </c>
      <c r="P65" s="495">
        <v>16</v>
      </c>
      <c r="Q65" s="495">
        <v>10</v>
      </c>
      <c r="R65" s="495">
        <v>26</v>
      </c>
      <c r="S65" s="495">
        <v>1</v>
      </c>
      <c r="T65" s="495">
        <v>10</v>
      </c>
      <c r="U65" s="495">
        <v>11</v>
      </c>
      <c r="V65" s="495">
        <v>21</v>
      </c>
      <c r="W65" s="495">
        <v>1</v>
      </c>
      <c r="X65" s="495">
        <v>8</v>
      </c>
      <c r="Y65" s="495">
        <v>11</v>
      </c>
      <c r="Z65" s="495">
        <v>19</v>
      </c>
      <c r="AA65" s="495">
        <v>1</v>
      </c>
      <c r="AB65" s="495">
        <v>62</v>
      </c>
      <c r="AC65" s="495">
        <v>62</v>
      </c>
      <c r="AD65" s="495">
        <v>124</v>
      </c>
      <c r="AE65" s="495">
        <v>6</v>
      </c>
    </row>
    <row r="66" spans="1:31" x14ac:dyDescent="0.55000000000000004">
      <c r="A66" s="495">
        <v>60</v>
      </c>
      <c r="B66" s="495">
        <v>53010085</v>
      </c>
      <c r="C66" s="496" t="s">
        <v>242</v>
      </c>
      <c r="D66" s="495">
        <v>0</v>
      </c>
      <c r="E66" s="495">
        <v>1</v>
      </c>
      <c r="F66" s="495">
        <v>1</v>
      </c>
      <c r="G66" s="495">
        <v>1</v>
      </c>
      <c r="H66" s="495">
        <v>2</v>
      </c>
      <c r="I66" s="495">
        <v>1</v>
      </c>
      <c r="J66" s="495">
        <v>3</v>
      </c>
      <c r="K66" s="495">
        <v>1</v>
      </c>
      <c r="L66" s="495">
        <v>1</v>
      </c>
      <c r="M66" s="495">
        <v>0</v>
      </c>
      <c r="N66" s="495">
        <v>1</v>
      </c>
      <c r="O66" s="495">
        <v>1</v>
      </c>
      <c r="P66" s="495">
        <v>1</v>
      </c>
      <c r="Q66" s="495">
        <v>1</v>
      </c>
      <c r="R66" s="495">
        <v>2</v>
      </c>
      <c r="S66" s="495">
        <v>1</v>
      </c>
      <c r="T66" s="495">
        <v>1</v>
      </c>
      <c r="U66" s="495">
        <v>2</v>
      </c>
      <c r="V66" s="495">
        <v>3</v>
      </c>
      <c r="W66" s="495">
        <v>1</v>
      </c>
      <c r="X66" s="495">
        <v>2</v>
      </c>
      <c r="Y66" s="495">
        <v>2</v>
      </c>
      <c r="Z66" s="495">
        <v>4</v>
      </c>
      <c r="AA66" s="495">
        <v>1</v>
      </c>
      <c r="AB66" s="495">
        <v>7</v>
      </c>
      <c r="AC66" s="495">
        <v>7</v>
      </c>
      <c r="AD66" s="495">
        <v>14</v>
      </c>
      <c r="AE66" s="495">
        <v>6</v>
      </c>
    </row>
    <row r="67" spans="1:31" x14ac:dyDescent="0.55000000000000004">
      <c r="A67" s="495">
        <v>61</v>
      </c>
      <c r="B67" s="495">
        <v>53010086</v>
      </c>
      <c r="C67" s="496" t="s">
        <v>243</v>
      </c>
      <c r="D67" s="495">
        <v>6</v>
      </c>
      <c r="E67" s="495">
        <v>0</v>
      </c>
      <c r="F67" s="495">
        <v>6</v>
      </c>
      <c r="G67" s="495">
        <v>1</v>
      </c>
      <c r="H67" s="495">
        <v>2</v>
      </c>
      <c r="I67" s="495">
        <v>6</v>
      </c>
      <c r="J67" s="495">
        <v>8</v>
      </c>
      <c r="K67" s="495">
        <v>1</v>
      </c>
      <c r="L67" s="495">
        <v>4</v>
      </c>
      <c r="M67" s="495">
        <v>4</v>
      </c>
      <c r="N67" s="495">
        <v>8</v>
      </c>
      <c r="O67" s="495">
        <v>1</v>
      </c>
      <c r="P67" s="495">
        <v>6</v>
      </c>
      <c r="Q67" s="495">
        <v>2</v>
      </c>
      <c r="R67" s="495">
        <v>8</v>
      </c>
      <c r="S67" s="495">
        <v>1</v>
      </c>
      <c r="T67" s="495">
        <v>7</v>
      </c>
      <c r="U67" s="495">
        <v>6</v>
      </c>
      <c r="V67" s="495">
        <v>13</v>
      </c>
      <c r="W67" s="495">
        <v>1</v>
      </c>
      <c r="X67" s="495">
        <v>5</v>
      </c>
      <c r="Y67" s="495">
        <v>6</v>
      </c>
      <c r="Z67" s="495">
        <v>11</v>
      </c>
      <c r="AA67" s="495">
        <v>1</v>
      </c>
      <c r="AB67" s="495">
        <v>30</v>
      </c>
      <c r="AC67" s="495">
        <v>24</v>
      </c>
      <c r="AD67" s="495">
        <v>54</v>
      </c>
      <c r="AE67" s="495">
        <v>6</v>
      </c>
    </row>
    <row r="68" spans="1:31" x14ac:dyDescent="0.55000000000000004">
      <c r="A68" s="495">
        <v>62</v>
      </c>
      <c r="B68" s="495">
        <v>53010087</v>
      </c>
      <c r="C68" s="496" t="s">
        <v>244</v>
      </c>
      <c r="D68" s="495">
        <v>1</v>
      </c>
      <c r="E68" s="495">
        <v>1</v>
      </c>
      <c r="F68" s="495">
        <v>2</v>
      </c>
      <c r="G68" s="495">
        <v>1</v>
      </c>
      <c r="H68" s="495">
        <v>2</v>
      </c>
      <c r="I68" s="495">
        <v>0</v>
      </c>
      <c r="J68" s="495">
        <v>2</v>
      </c>
      <c r="K68" s="495">
        <v>1</v>
      </c>
      <c r="L68" s="495">
        <v>7</v>
      </c>
      <c r="M68" s="495">
        <v>2</v>
      </c>
      <c r="N68" s="495">
        <v>9</v>
      </c>
      <c r="O68" s="495">
        <v>1</v>
      </c>
      <c r="P68" s="495">
        <v>1</v>
      </c>
      <c r="Q68" s="495">
        <v>3</v>
      </c>
      <c r="R68" s="495">
        <v>4</v>
      </c>
      <c r="S68" s="495">
        <v>1</v>
      </c>
      <c r="T68" s="495">
        <v>0</v>
      </c>
      <c r="U68" s="495">
        <v>3</v>
      </c>
      <c r="V68" s="495">
        <v>3</v>
      </c>
      <c r="W68" s="495">
        <v>1</v>
      </c>
      <c r="X68" s="495">
        <v>3</v>
      </c>
      <c r="Y68" s="495">
        <v>0</v>
      </c>
      <c r="Z68" s="495">
        <v>3</v>
      </c>
      <c r="AA68" s="495">
        <v>1</v>
      </c>
      <c r="AB68" s="495">
        <v>14</v>
      </c>
      <c r="AC68" s="495">
        <v>9</v>
      </c>
      <c r="AD68" s="495">
        <v>23</v>
      </c>
      <c r="AE68" s="495">
        <v>6</v>
      </c>
    </row>
    <row r="69" spans="1:31" x14ac:dyDescent="0.55000000000000004">
      <c r="A69" s="495">
        <v>63</v>
      </c>
      <c r="B69" s="495">
        <v>53010089</v>
      </c>
      <c r="C69" s="496" t="s">
        <v>245</v>
      </c>
      <c r="D69" s="495">
        <v>7</v>
      </c>
      <c r="E69" s="495">
        <v>7</v>
      </c>
      <c r="F69" s="495">
        <v>14</v>
      </c>
      <c r="G69" s="495">
        <v>1</v>
      </c>
      <c r="H69" s="495">
        <v>7</v>
      </c>
      <c r="I69" s="495">
        <v>9</v>
      </c>
      <c r="J69" s="495">
        <v>16</v>
      </c>
      <c r="K69" s="495">
        <v>1</v>
      </c>
      <c r="L69" s="495">
        <v>12</v>
      </c>
      <c r="M69" s="495">
        <v>10</v>
      </c>
      <c r="N69" s="495">
        <v>22</v>
      </c>
      <c r="O69" s="495">
        <v>1</v>
      </c>
      <c r="P69" s="495">
        <v>10</v>
      </c>
      <c r="Q69" s="495">
        <v>11</v>
      </c>
      <c r="R69" s="495">
        <v>21</v>
      </c>
      <c r="S69" s="495">
        <v>1</v>
      </c>
      <c r="T69" s="495">
        <v>15</v>
      </c>
      <c r="U69" s="495">
        <v>11</v>
      </c>
      <c r="V69" s="495">
        <v>26</v>
      </c>
      <c r="W69" s="495">
        <v>1</v>
      </c>
      <c r="X69" s="495">
        <v>15</v>
      </c>
      <c r="Y69" s="495">
        <v>16</v>
      </c>
      <c r="Z69" s="495">
        <v>31</v>
      </c>
      <c r="AA69" s="495">
        <v>1</v>
      </c>
      <c r="AB69" s="495">
        <v>66</v>
      </c>
      <c r="AC69" s="495">
        <v>64</v>
      </c>
      <c r="AD69" s="495">
        <v>130</v>
      </c>
      <c r="AE69" s="495">
        <v>6</v>
      </c>
    </row>
    <row r="70" spans="1:31" x14ac:dyDescent="0.55000000000000004">
      <c r="A70" s="495">
        <v>64</v>
      </c>
      <c r="B70" s="495">
        <v>53010091</v>
      </c>
      <c r="C70" s="496" t="s">
        <v>246</v>
      </c>
      <c r="D70" s="495">
        <v>5</v>
      </c>
      <c r="E70" s="495">
        <v>4</v>
      </c>
      <c r="F70" s="495">
        <v>9</v>
      </c>
      <c r="G70" s="495">
        <v>1</v>
      </c>
      <c r="H70" s="495">
        <v>1</v>
      </c>
      <c r="I70" s="495">
        <v>6</v>
      </c>
      <c r="J70" s="495">
        <v>7</v>
      </c>
      <c r="K70" s="495">
        <v>1</v>
      </c>
      <c r="L70" s="495">
        <v>9</v>
      </c>
      <c r="M70" s="495">
        <v>6</v>
      </c>
      <c r="N70" s="495">
        <v>15</v>
      </c>
      <c r="O70" s="495">
        <v>1</v>
      </c>
      <c r="P70" s="495">
        <v>1</v>
      </c>
      <c r="Q70" s="495">
        <v>5</v>
      </c>
      <c r="R70" s="495">
        <v>6</v>
      </c>
      <c r="S70" s="495">
        <v>1</v>
      </c>
      <c r="T70" s="495">
        <v>10</v>
      </c>
      <c r="U70" s="495">
        <v>7</v>
      </c>
      <c r="V70" s="495">
        <v>17</v>
      </c>
      <c r="W70" s="495">
        <v>1</v>
      </c>
      <c r="X70" s="495">
        <v>4</v>
      </c>
      <c r="Y70" s="495">
        <v>7</v>
      </c>
      <c r="Z70" s="495">
        <v>11</v>
      </c>
      <c r="AA70" s="495">
        <v>1</v>
      </c>
      <c r="AB70" s="495">
        <v>30</v>
      </c>
      <c r="AC70" s="495">
        <v>35</v>
      </c>
      <c r="AD70" s="495">
        <v>65</v>
      </c>
      <c r="AE70" s="495">
        <v>6</v>
      </c>
    </row>
    <row r="71" spans="1:31" x14ac:dyDescent="0.55000000000000004">
      <c r="A71" s="495">
        <v>65</v>
      </c>
      <c r="B71" s="495">
        <v>53010092</v>
      </c>
      <c r="C71" s="496" t="s">
        <v>247</v>
      </c>
      <c r="D71" s="495">
        <v>2</v>
      </c>
      <c r="E71" s="495">
        <v>3</v>
      </c>
      <c r="F71" s="495">
        <v>5</v>
      </c>
      <c r="G71" s="495">
        <v>1</v>
      </c>
      <c r="H71" s="495">
        <v>2</v>
      </c>
      <c r="I71" s="495">
        <v>4</v>
      </c>
      <c r="J71" s="495">
        <v>6</v>
      </c>
      <c r="K71" s="495">
        <v>1</v>
      </c>
      <c r="L71" s="495">
        <v>6</v>
      </c>
      <c r="M71" s="495">
        <v>2</v>
      </c>
      <c r="N71" s="495">
        <v>8</v>
      </c>
      <c r="O71" s="495">
        <v>1</v>
      </c>
      <c r="P71" s="495">
        <v>4</v>
      </c>
      <c r="Q71" s="495">
        <v>1</v>
      </c>
      <c r="R71" s="495">
        <v>5</v>
      </c>
      <c r="S71" s="495">
        <v>1</v>
      </c>
      <c r="T71" s="495">
        <v>6</v>
      </c>
      <c r="U71" s="495">
        <v>6</v>
      </c>
      <c r="V71" s="495">
        <v>12</v>
      </c>
      <c r="W71" s="495">
        <v>1</v>
      </c>
      <c r="X71" s="495">
        <v>1</v>
      </c>
      <c r="Y71" s="495">
        <v>8</v>
      </c>
      <c r="Z71" s="495">
        <v>9</v>
      </c>
      <c r="AA71" s="495">
        <v>1</v>
      </c>
      <c r="AB71" s="495">
        <v>21</v>
      </c>
      <c r="AC71" s="495">
        <v>24</v>
      </c>
      <c r="AD71" s="495">
        <v>45</v>
      </c>
      <c r="AE71" s="495">
        <v>6</v>
      </c>
    </row>
    <row r="72" spans="1:31" x14ac:dyDescent="0.55000000000000004">
      <c r="A72" s="495">
        <v>66</v>
      </c>
      <c r="B72" s="495">
        <v>53010094</v>
      </c>
      <c r="C72" s="496" t="s">
        <v>248</v>
      </c>
      <c r="D72" s="495">
        <v>1</v>
      </c>
      <c r="E72" s="495">
        <v>3</v>
      </c>
      <c r="F72" s="495">
        <v>4</v>
      </c>
      <c r="G72" s="495">
        <v>1</v>
      </c>
      <c r="H72" s="495">
        <v>2</v>
      </c>
      <c r="I72" s="495">
        <v>4</v>
      </c>
      <c r="J72" s="495">
        <v>6</v>
      </c>
      <c r="K72" s="495">
        <v>1</v>
      </c>
      <c r="L72" s="495">
        <v>5</v>
      </c>
      <c r="M72" s="495">
        <v>0</v>
      </c>
      <c r="N72" s="495">
        <v>5</v>
      </c>
      <c r="O72" s="495">
        <v>1</v>
      </c>
      <c r="P72" s="495">
        <v>1</v>
      </c>
      <c r="Q72" s="495">
        <v>2</v>
      </c>
      <c r="R72" s="495">
        <v>3</v>
      </c>
      <c r="S72" s="495">
        <v>1</v>
      </c>
      <c r="T72" s="495">
        <v>6</v>
      </c>
      <c r="U72" s="495">
        <v>1</v>
      </c>
      <c r="V72" s="495">
        <v>7</v>
      </c>
      <c r="W72" s="495">
        <v>1</v>
      </c>
      <c r="X72" s="495">
        <v>1</v>
      </c>
      <c r="Y72" s="495">
        <v>4</v>
      </c>
      <c r="Z72" s="495">
        <v>5</v>
      </c>
      <c r="AA72" s="495">
        <v>1</v>
      </c>
      <c r="AB72" s="495">
        <v>16</v>
      </c>
      <c r="AC72" s="495">
        <v>14</v>
      </c>
      <c r="AD72" s="495">
        <v>30</v>
      </c>
      <c r="AE72" s="495">
        <v>6</v>
      </c>
    </row>
    <row r="73" spans="1:31" x14ac:dyDescent="0.55000000000000004">
      <c r="A73" s="495">
        <v>67</v>
      </c>
      <c r="B73" s="495">
        <v>53010095</v>
      </c>
      <c r="C73" s="496" t="s">
        <v>249</v>
      </c>
      <c r="D73" s="495">
        <v>2</v>
      </c>
      <c r="E73" s="495">
        <v>2</v>
      </c>
      <c r="F73" s="495">
        <v>4</v>
      </c>
      <c r="G73" s="495">
        <v>1</v>
      </c>
      <c r="H73" s="495">
        <v>3</v>
      </c>
      <c r="I73" s="495">
        <v>3</v>
      </c>
      <c r="J73" s="495">
        <v>6</v>
      </c>
      <c r="K73" s="495">
        <v>1</v>
      </c>
      <c r="L73" s="495">
        <v>5</v>
      </c>
      <c r="M73" s="495">
        <v>5</v>
      </c>
      <c r="N73" s="495">
        <v>10</v>
      </c>
      <c r="O73" s="495">
        <v>1</v>
      </c>
      <c r="P73" s="495">
        <v>3</v>
      </c>
      <c r="Q73" s="495">
        <v>4</v>
      </c>
      <c r="R73" s="495">
        <v>7</v>
      </c>
      <c r="S73" s="495">
        <v>1</v>
      </c>
      <c r="T73" s="495">
        <v>4</v>
      </c>
      <c r="U73" s="495">
        <v>3</v>
      </c>
      <c r="V73" s="495">
        <v>7</v>
      </c>
      <c r="W73" s="495">
        <v>1</v>
      </c>
      <c r="X73" s="495">
        <v>4</v>
      </c>
      <c r="Y73" s="495">
        <v>7</v>
      </c>
      <c r="Z73" s="495">
        <v>11</v>
      </c>
      <c r="AA73" s="495">
        <v>1</v>
      </c>
      <c r="AB73" s="495">
        <v>21</v>
      </c>
      <c r="AC73" s="495">
        <v>24</v>
      </c>
      <c r="AD73" s="495">
        <v>45</v>
      </c>
      <c r="AE73" s="495">
        <v>6</v>
      </c>
    </row>
    <row r="74" spans="1:31" x14ac:dyDescent="0.55000000000000004">
      <c r="A74" s="583">
        <v>68</v>
      </c>
      <c r="B74" s="583">
        <v>53010096</v>
      </c>
      <c r="C74" s="584" t="s">
        <v>250</v>
      </c>
      <c r="D74" s="583">
        <v>4</v>
      </c>
      <c r="E74" s="583">
        <v>3</v>
      </c>
      <c r="F74" s="583">
        <v>7</v>
      </c>
      <c r="G74" s="583">
        <v>1</v>
      </c>
      <c r="H74" s="583">
        <v>3</v>
      </c>
      <c r="I74" s="583">
        <v>3</v>
      </c>
      <c r="J74" s="583">
        <v>6</v>
      </c>
      <c r="K74" s="583">
        <v>1</v>
      </c>
      <c r="L74" s="583">
        <v>5</v>
      </c>
      <c r="M74" s="583">
        <v>6</v>
      </c>
      <c r="N74" s="583">
        <v>11</v>
      </c>
      <c r="O74" s="583">
        <v>1</v>
      </c>
      <c r="P74" s="583">
        <v>7</v>
      </c>
      <c r="Q74" s="583">
        <v>5</v>
      </c>
      <c r="R74" s="583">
        <v>12</v>
      </c>
      <c r="S74" s="583">
        <v>1</v>
      </c>
      <c r="T74" s="583">
        <v>6</v>
      </c>
      <c r="U74" s="583">
        <v>7</v>
      </c>
      <c r="V74" s="583">
        <v>13</v>
      </c>
      <c r="W74" s="583">
        <v>1</v>
      </c>
      <c r="X74" s="583">
        <v>9</v>
      </c>
      <c r="Y74" s="583">
        <v>6</v>
      </c>
      <c r="Z74" s="583">
        <v>15</v>
      </c>
      <c r="AA74" s="583">
        <v>1</v>
      </c>
      <c r="AB74" s="583">
        <v>34</v>
      </c>
      <c r="AC74" s="583">
        <v>30</v>
      </c>
      <c r="AD74" s="583">
        <v>64</v>
      </c>
      <c r="AE74" s="583">
        <v>6</v>
      </c>
    </row>
    <row r="75" spans="1:31" x14ac:dyDescent="0.55000000000000004">
      <c r="A75" s="256"/>
      <c r="B75" s="256"/>
      <c r="C75" s="688" t="s">
        <v>964</v>
      </c>
      <c r="D75" s="256">
        <f t="shared" ref="D75:AE75" si="1">SUM(D55:D74)</f>
        <v>85</v>
      </c>
      <c r="E75" s="256">
        <f t="shared" si="1"/>
        <v>77</v>
      </c>
      <c r="F75" s="256">
        <f t="shared" si="1"/>
        <v>162</v>
      </c>
      <c r="G75" s="256">
        <f t="shared" si="1"/>
        <v>18</v>
      </c>
      <c r="H75" s="256">
        <f t="shared" si="1"/>
        <v>78</v>
      </c>
      <c r="I75" s="256">
        <f t="shared" si="1"/>
        <v>87</v>
      </c>
      <c r="J75" s="256">
        <f t="shared" si="1"/>
        <v>165</v>
      </c>
      <c r="K75" s="256">
        <f t="shared" si="1"/>
        <v>19</v>
      </c>
      <c r="L75" s="256">
        <f t="shared" si="1"/>
        <v>130</v>
      </c>
      <c r="M75" s="256">
        <f t="shared" si="1"/>
        <v>104</v>
      </c>
      <c r="N75" s="256">
        <f t="shared" si="1"/>
        <v>234</v>
      </c>
      <c r="O75" s="256">
        <f t="shared" si="1"/>
        <v>21</v>
      </c>
      <c r="P75" s="256">
        <f t="shared" si="1"/>
        <v>112</v>
      </c>
      <c r="Q75" s="256">
        <f t="shared" si="1"/>
        <v>108</v>
      </c>
      <c r="R75" s="256">
        <f t="shared" si="1"/>
        <v>220</v>
      </c>
      <c r="S75" s="256">
        <f t="shared" si="1"/>
        <v>21</v>
      </c>
      <c r="T75" s="256">
        <f t="shared" si="1"/>
        <v>142</v>
      </c>
      <c r="U75" s="256">
        <f t="shared" si="1"/>
        <v>112</v>
      </c>
      <c r="V75" s="256">
        <f t="shared" si="1"/>
        <v>254</v>
      </c>
      <c r="W75" s="256">
        <f t="shared" si="1"/>
        <v>21</v>
      </c>
      <c r="X75" s="256">
        <f t="shared" si="1"/>
        <v>119</v>
      </c>
      <c r="Y75" s="256">
        <f t="shared" si="1"/>
        <v>133</v>
      </c>
      <c r="Z75" s="256">
        <f t="shared" si="1"/>
        <v>252</v>
      </c>
      <c r="AA75" s="256">
        <f t="shared" si="1"/>
        <v>21</v>
      </c>
      <c r="AB75" s="256">
        <f t="shared" si="1"/>
        <v>666</v>
      </c>
      <c r="AC75" s="256">
        <f t="shared" si="1"/>
        <v>621</v>
      </c>
      <c r="AD75" s="256">
        <f t="shared" si="1"/>
        <v>1287</v>
      </c>
      <c r="AE75" s="256">
        <f t="shared" si="1"/>
        <v>121</v>
      </c>
    </row>
    <row r="76" spans="1:31" x14ac:dyDescent="0.55000000000000004">
      <c r="A76" s="686"/>
      <c r="B76" s="686"/>
      <c r="C76" s="687" t="s">
        <v>58</v>
      </c>
      <c r="D76" s="686"/>
      <c r="E76" s="686"/>
      <c r="F76" s="686"/>
      <c r="G76" s="686"/>
      <c r="H76" s="686"/>
      <c r="I76" s="686"/>
      <c r="J76" s="686"/>
      <c r="K76" s="686"/>
      <c r="L76" s="686"/>
      <c r="M76" s="686"/>
      <c r="N76" s="686"/>
      <c r="O76" s="686"/>
      <c r="P76" s="686"/>
      <c r="Q76" s="686"/>
      <c r="R76" s="686"/>
      <c r="S76" s="686"/>
      <c r="T76" s="686"/>
      <c r="U76" s="686"/>
      <c r="V76" s="686"/>
      <c r="W76" s="686"/>
      <c r="X76" s="686"/>
      <c r="Y76" s="686"/>
      <c r="Z76" s="686"/>
      <c r="AA76" s="686"/>
      <c r="AB76" s="686"/>
      <c r="AC76" s="686"/>
      <c r="AD76" s="686"/>
      <c r="AE76" s="686"/>
    </row>
    <row r="77" spans="1:31" x14ac:dyDescent="0.55000000000000004">
      <c r="A77" s="495">
        <v>69</v>
      </c>
      <c r="B77" s="495">
        <v>53010097</v>
      </c>
      <c r="C77" s="496" t="s">
        <v>251</v>
      </c>
      <c r="D77" s="495">
        <v>2</v>
      </c>
      <c r="E77" s="495">
        <v>2</v>
      </c>
      <c r="F77" s="495">
        <v>4</v>
      </c>
      <c r="G77" s="495">
        <v>1</v>
      </c>
      <c r="H77" s="495">
        <v>5</v>
      </c>
      <c r="I77" s="495">
        <v>7</v>
      </c>
      <c r="J77" s="495">
        <v>12</v>
      </c>
      <c r="K77" s="495">
        <v>1</v>
      </c>
      <c r="L77" s="495">
        <v>7</v>
      </c>
      <c r="M77" s="495">
        <v>5</v>
      </c>
      <c r="N77" s="495">
        <v>12</v>
      </c>
      <c r="O77" s="495">
        <v>1</v>
      </c>
      <c r="P77" s="495">
        <v>4</v>
      </c>
      <c r="Q77" s="495">
        <v>4</v>
      </c>
      <c r="R77" s="495">
        <v>8</v>
      </c>
      <c r="S77" s="495">
        <v>1</v>
      </c>
      <c r="T77" s="495">
        <v>14</v>
      </c>
      <c r="U77" s="495">
        <v>7</v>
      </c>
      <c r="V77" s="495">
        <v>21</v>
      </c>
      <c r="W77" s="495">
        <v>1</v>
      </c>
      <c r="X77" s="495">
        <v>4</v>
      </c>
      <c r="Y77" s="495">
        <v>6</v>
      </c>
      <c r="Z77" s="495">
        <v>10</v>
      </c>
      <c r="AA77" s="495">
        <v>1</v>
      </c>
      <c r="AB77" s="495">
        <v>36</v>
      </c>
      <c r="AC77" s="495">
        <v>31</v>
      </c>
      <c r="AD77" s="495">
        <v>67</v>
      </c>
      <c r="AE77" s="495">
        <v>6</v>
      </c>
    </row>
    <row r="78" spans="1:31" x14ac:dyDescent="0.55000000000000004">
      <c r="A78" s="495">
        <v>70</v>
      </c>
      <c r="B78" s="495">
        <v>53010098</v>
      </c>
      <c r="C78" s="496" t="s">
        <v>252</v>
      </c>
      <c r="D78" s="495">
        <v>6</v>
      </c>
      <c r="E78" s="495">
        <v>6</v>
      </c>
      <c r="F78" s="495">
        <v>12</v>
      </c>
      <c r="G78" s="495">
        <v>1</v>
      </c>
      <c r="H78" s="495">
        <v>5</v>
      </c>
      <c r="I78" s="495">
        <v>5</v>
      </c>
      <c r="J78" s="495">
        <v>10</v>
      </c>
      <c r="K78" s="495">
        <v>1</v>
      </c>
      <c r="L78" s="495">
        <v>5</v>
      </c>
      <c r="M78" s="495">
        <v>5</v>
      </c>
      <c r="N78" s="495">
        <v>10</v>
      </c>
      <c r="O78" s="495">
        <v>1</v>
      </c>
      <c r="P78" s="495">
        <v>5</v>
      </c>
      <c r="Q78" s="495">
        <v>8</v>
      </c>
      <c r="R78" s="495">
        <v>13</v>
      </c>
      <c r="S78" s="495">
        <v>1</v>
      </c>
      <c r="T78" s="495">
        <v>5</v>
      </c>
      <c r="U78" s="495">
        <v>6</v>
      </c>
      <c r="V78" s="495">
        <v>11</v>
      </c>
      <c r="W78" s="495">
        <v>1</v>
      </c>
      <c r="X78" s="495">
        <v>10</v>
      </c>
      <c r="Y78" s="495">
        <v>8</v>
      </c>
      <c r="Z78" s="495">
        <v>18</v>
      </c>
      <c r="AA78" s="495">
        <v>1</v>
      </c>
      <c r="AB78" s="495">
        <v>36</v>
      </c>
      <c r="AC78" s="495">
        <v>38</v>
      </c>
      <c r="AD78" s="495">
        <v>74</v>
      </c>
      <c r="AE78" s="495">
        <v>6</v>
      </c>
    </row>
    <row r="79" spans="1:31" x14ac:dyDescent="0.55000000000000004">
      <c r="A79" s="495">
        <v>71</v>
      </c>
      <c r="B79" s="495">
        <v>53010099</v>
      </c>
      <c r="C79" s="496" t="s">
        <v>253</v>
      </c>
      <c r="D79" s="495">
        <v>2</v>
      </c>
      <c r="E79" s="495">
        <v>7</v>
      </c>
      <c r="F79" s="495">
        <v>9</v>
      </c>
      <c r="G79" s="495">
        <v>1</v>
      </c>
      <c r="H79" s="495">
        <v>4</v>
      </c>
      <c r="I79" s="495">
        <v>5</v>
      </c>
      <c r="J79" s="495">
        <v>9</v>
      </c>
      <c r="K79" s="495">
        <v>1</v>
      </c>
      <c r="L79" s="495">
        <v>5</v>
      </c>
      <c r="M79" s="495">
        <v>8</v>
      </c>
      <c r="N79" s="495">
        <v>13</v>
      </c>
      <c r="O79" s="495">
        <v>1</v>
      </c>
      <c r="P79" s="495">
        <v>5</v>
      </c>
      <c r="Q79" s="495">
        <v>7</v>
      </c>
      <c r="R79" s="495">
        <v>12</v>
      </c>
      <c r="S79" s="495">
        <v>1</v>
      </c>
      <c r="T79" s="495">
        <v>7</v>
      </c>
      <c r="U79" s="495">
        <v>6</v>
      </c>
      <c r="V79" s="495">
        <v>13</v>
      </c>
      <c r="W79" s="495">
        <v>1</v>
      </c>
      <c r="X79" s="495">
        <v>10</v>
      </c>
      <c r="Y79" s="495">
        <v>8</v>
      </c>
      <c r="Z79" s="495">
        <v>18</v>
      </c>
      <c r="AA79" s="495">
        <v>1</v>
      </c>
      <c r="AB79" s="495">
        <v>33</v>
      </c>
      <c r="AC79" s="495">
        <v>41</v>
      </c>
      <c r="AD79" s="495">
        <v>74</v>
      </c>
      <c r="AE79" s="495">
        <v>6</v>
      </c>
    </row>
    <row r="80" spans="1:31" x14ac:dyDescent="0.55000000000000004">
      <c r="A80" s="495">
        <v>72</v>
      </c>
      <c r="B80" s="495">
        <v>53010100</v>
      </c>
      <c r="C80" s="496" t="s">
        <v>254</v>
      </c>
      <c r="D80" s="495">
        <v>2</v>
      </c>
      <c r="E80" s="495">
        <v>4</v>
      </c>
      <c r="F80" s="495">
        <v>6</v>
      </c>
      <c r="G80" s="495">
        <v>1</v>
      </c>
      <c r="H80" s="495">
        <v>3</v>
      </c>
      <c r="I80" s="495">
        <v>1</v>
      </c>
      <c r="J80" s="495">
        <v>4</v>
      </c>
      <c r="K80" s="495">
        <v>1</v>
      </c>
      <c r="L80" s="495">
        <v>2</v>
      </c>
      <c r="M80" s="495">
        <v>2</v>
      </c>
      <c r="N80" s="495">
        <v>4</v>
      </c>
      <c r="O80" s="495">
        <v>1</v>
      </c>
      <c r="P80" s="495">
        <v>5</v>
      </c>
      <c r="Q80" s="495">
        <v>1</v>
      </c>
      <c r="R80" s="495">
        <v>6</v>
      </c>
      <c r="S80" s="495">
        <v>1</v>
      </c>
      <c r="T80" s="495">
        <v>1</v>
      </c>
      <c r="U80" s="495">
        <v>4</v>
      </c>
      <c r="V80" s="495">
        <v>5</v>
      </c>
      <c r="W80" s="495">
        <v>1</v>
      </c>
      <c r="X80" s="495">
        <v>2</v>
      </c>
      <c r="Y80" s="495">
        <v>5</v>
      </c>
      <c r="Z80" s="495">
        <v>7</v>
      </c>
      <c r="AA80" s="495">
        <v>1</v>
      </c>
      <c r="AB80" s="495">
        <v>15</v>
      </c>
      <c r="AC80" s="495">
        <v>17</v>
      </c>
      <c r="AD80" s="495">
        <v>32</v>
      </c>
      <c r="AE80" s="495">
        <v>6</v>
      </c>
    </row>
    <row r="81" spans="1:31" x14ac:dyDescent="0.55000000000000004">
      <c r="A81" s="495">
        <v>73</v>
      </c>
      <c r="B81" s="495">
        <v>53010101</v>
      </c>
      <c r="C81" s="496" t="s">
        <v>255</v>
      </c>
      <c r="D81" s="495">
        <v>8</v>
      </c>
      <c r="E81" s="495">
        <v>13</v>
      </c>
      <c r="F81" s="495">
        <v>21</v>
      </c>
      <c r="G81" s="495">
        <v>1</v>
      </c>
      <c r="H81" s="495">
        <v>5</v>
      </c>
      <c r="I81" s="495">
        <v>5</v>
      </c>
      <c r="J81" s="495">
        <v>10</v>
      </c>
      <c r="K81" s="495">
        <v>1</v>
      </c>
      <c r="L81" s="495">
        <v>3</v>
      </c>
      <c r="M81" s="495">
        <v>2</v>
      </c>
      <c r="N81" s="495">
        <v>5</v>
      </c>
      <c r="O81" s="495">
        <v>1</v>
      </c>
      <c r="P81" s="495">
        <v>4</v>
      </c>
      <c r="Q81" s="495">
        <v>2</v>
      </c>
      <c r="R81" s="495">
        <v>6</v>
      </c>
      <c r="S81" s="495">
        <v>1</v>
      </c>
      <c r="T81" s="495">
        <v>3</v>
      </c>
      <c r="U81" s="495">
        <v>5</v>
      </c>
      <c r="V81" s="495">
        <v>8</v>
      </c>
      <c r="W81" s="495">
        <v>1</v>
      </c>
      <c r="X81" s="495">
        <v>5</v>
      </c>
      <c r="Y81" s="495">
        <v>8</v>
      </c>
      <c r="Z81" s="495">
        <v>13</v>
      </c>
      <c r="AA81" s="495">
        <v>1</v>
      </c>
      <c r="AB81" s="495">
        <v>28</v>
      </c>
      <c r="AC81" s="495">
        <v>35</v>
      </c>
      <c r="AD81" s="495">
        <v>63</v>
      </c>
      <c r="AE81" s="495">
        <v>6</v>
      </c>
    </row>
    <row r="82" spans="1:31" x14ac:dyDescent="0.55000000000000004">
      <c r="A82" s="495">
        <v>74</v>
      </c>
      <c r="B82" s="495">
        <v>53010102</v>
      </c>
      <c r="C82" s="496" t="s">
        <v>256</v>
      </c>
      <c r="D82" s="495">
        <v>5</v>
      </c>
      <c r="E82" s="495">
        <v>7</v>
      </c>
      <c r="F82" s="495">
        <v>12</v>
      </c>
      <c r="G82" s="495">
        <v>1</v>
      </c>
      <c r="H82" s="495">
        <v>5</v>
      </c>
      <c r="I82" s="495">
        <v>7</v>
      </c>
      <c r="J82" s="495">
        <v>12</v>
      </c>
      <c r="K82" s="495">
        <v>1</v>
      </c>
      <c r="L82" s="495">
        <v>6</v>
      </c>
      <c r="M82" s="495">
        <v>3</v>
      </c>
      <c r="N82" s="495">
        <v>9</v>
      </c>
      <c r="O82" s="495">
        <v>1</v>
      </c>
      <c r="P82" s="495">
        <v>2</v>
      </c>
      <c r="Q82" s="495">
        <v>8</v>
      </c>
      <c r="R82" s="495">
        <v>10</v>
      </c>
      <c r="S82" s="495">
        <v>1</v>
      </c>
      <c r="T82" s="495">
        <v>2</v>
      </c>
      <c r="U82" s="495">
        <v>10</v>
      </c>
      <c r="V82" s="495">
        <v>12</v>
      </c>
      <c r="W82" s="495">
        <v>1</v>
      </c>
      <c r="X82" s="495">
        <v>6</v>
      </c>
      <c r="Y82" s="495">
        <v>5</v>
      </c>
      <c r="Z82" s="495">
        <v>11</v>
      </c>
      <c r="AA82" s="495">
        <v>1</v>
      </c>
      <c r="AB82" s="495">
        <v>26</v>
      </c>
      <c r="AC82" s="495">
        <v>40</v>
      </c>
      <c r="AD82" s="495">
        <v>66</v>
      </c>
      <c r="AE82" s="495">
        <v>6</v>
      </c>
    </row>
    <row r="83" spans="1:31" x14ac:dyDescent="0.55000000000000004">
      <c r="A83" s="495">
        <v>75</v>
      </c>
      <c r="B83" s="495">
        <v>53010103</v>
      </c>
      <c r="C83" s="496" t="s">
        <v>257</v>
      </c>
      <c r="D83" s="495">
        <v>5</v>
      </c>
      <c r="E83" s="495">
        <v>9</v>
      </c>
      <c r="F83" s="495">
        <v>14</v>
      </c>
      <c r="G83" s="495">
        <v>1</v>
      </c>
      <c r="H83" s="495">
        <v>9</v>
      </c>
      <c r="I83" s="495">
        <v>10</v>
      </c>
      <c r="J83" s="495">
        <v>19</v>
      </c>
      <c r="K83" s="495">
        <v>1</v>
      </c>
      <c r="L83" s="495">
        <v>9</v>
      </c>
      <c r="M83" s="495">
        <v>11</v>
      </c>
      <c r="N83" s="495">
        <v>20</v>
      </c>
      <c r="O83" s="495">
        <v>1</v>
      </c>
      <c r="P83" s="495">
        <v>9</v>
      </c>
      <c r="Q83" s="495">
        <v>10</v>
      </c>
      <c r="R83" s="495">
        <v>19</v>
      </c>
      <c r="S83" s="495">
        <v>1</v>
      </c>
      <c r="T83" s="495">
        <v>13</v>
      </c>
      <c r="U83" s="495">
        <v>14</v>
      </c>
      <c r="V83" s="495">
        <v>27</v>
      </c>
      <c r="W83" s="495">
        <v>1</v>
      </c>
      <c r="X83" s="495">
        <v>13</v>
      </c>
      <c r="Y83" s="495">
        <v>12</v>
      </c>
      <c r="Z83" s="495">
        <v>25</v>
      </c>
      <c r="AA83" s="495">
        <v>1</v>
      </c>
      <c r="AB83" s="495">
        <v>58</v>
      </c>
      <c r="AC83" s="495">
        <v>66</v>
      </c>
      <c r="AD83" s="495">
        <v>124</v>
      </c>
      <c r="AE83" s="495">
        <v>6</v>
      </c>
    </row>
    <row r="84" spans="1:31" x14ac:dyDescent="0.55000000000000004">
      <c r="A84" s="495">
        <v>76</v>
      </c>
      <c r="B84" s="495">
        <v>53010104</v>
      </c>
      <c r="C84" s="496" t="s">
        <v>258</v>
      </c>
      <c r="D84" s="495">
        <v>4</v>
      </c>
      <c r="E84" s="495">
        <v>1</v>
      </c>
      <c r="F84" s="495">
        <v>5</v>
      </c>
      <c r="G84" s="495">
        <v>1</v>
      </c>
      <c r="H84" s="495">
        <v>3</v>
      </c>
      <c r="I84" s="495">
        <v>5</v>
      </c>
      <c r="J84" s="495">
        <v>8</v>
      </c>
      <c r="K84" s="495">
        <v>1</v>
      </c>
      <c r="L84" s="495">
        <v>5</v>
      </c>
      <c r="M84" s="495">
        <v>2</v>
      </c>
      <c r="N84" s="495">
        <v>7</v>
      </c>
      <c r="O84" s="495">
        <v>1</v>
      </c>
      <c r="P84" s="495">
        <v>4</v>
      </c>
      <c r="Q84" s="495">
        <v>3</v>
      </c>
      <c r="R84" s="495">
        <v>7</v>
      </c>
      <c r="S84" s="495">
        <v>1</v>
      </c>
      <c r="T84" s="495">
        <v>3</v>
      </c>
      <c r="U84" s="495">
        <v>4</v>
      </c>
      <c r="V84" s="495">
        <v>7</v>
      </c>
      <c r="W84" s="495">
        <v>1</v>
      </c>
      <c r="X84" s="495">
        <v>0</v>
      </c>
      <c r="Y84" s="495">
        <v>5</v>
      </c>
      <c r="Z84" s="495">
        <v>5</v>
      </c>
      <c r="AA84" s="495">
        <v>1</v>
      </c>
      <c r="AB84" s="495">
        <v>19</v>
      </c>
      <c r="AC84" s="495">
        <v>20</v>
      </c>
      <c r="AD84" s="495">
        <v>39</v>
      </c>
      <c r="AE84" s="495">
        <v>6</v>
      </c>
    </row>
    <row r="85" spans="1:31" x14ac:dyDescent="0.55000000000000004">
      <c r="A85" s="495">
        <v>77</v>
      </c>
      <c r="B85" s="495">
        <v>53010106</v>
      </c>
      <c r="C85" s="496" t="s">
        <v>259</v>
      </c>
      <c r="D85" s="495">
        <v>4</v>
      </c>
      <c r="E85" s="495">
        <v>2</v>
      </c>
      <c r="F85" s="495">
        <v>6</v>
      </c>
      <c r="G85" s="495">
        <v>1</v>
      </c>
      <c r="H85" s="495">
        <v>3</v>
      </c>
      <c r="I85" s="495">
        <v>2</v>
      </c>
      <c r="J85" s="495">
        <v>5</v>
      </c>
      <c r="K85" s="495">
        <v>1</v>
      </c>
      <c r="L85" s="495">
        <v>2</v>
      </c>
      <c r="M85" s="495">
        <v>3</v>
      </c>
      <c r="N85" s="495">
        <v>5</v>
      </c>
      <c r="O85" s="495">
        <v>1</v>
      </c>
      <c r="P85" s="495">
        <v>4</v>
      </c>
      <c r="Q85" s="495">
        <v>3</v>
      </c>
      <c r="R85" s="495">
        <v>7</v>
      </c>
      <c r="S85" s="495">
        <v>1</v>
      </c>
      <c r="T85" s="495">
        <v>3</v>
      </c>
      <c r="U85" s="495">
        <v>2</v>
      </c>
      <c r="V85" s="495">
        <v>5</v>
      </c>
      <c r="W85" s="495">
        <v>1</v>
      </c>
      <c r="X85" s="495">
        <v>2</v>
      </c>
      <c r="Y85" s="495">
        <v>1</v>
      </c>
      <c r="Z85" s="495">
        <v>3</v>
      </c>
      <c r="AA85" s="495">
        <v>1</v>
      </c>
      <c r="AB85" s="495">
        <v>18</v>
      </c>
      <c r="AC85" s="495">
        <v>13</v>
      </c>
      <c r="AD85" s="495">
        <v>31</v>
      </c>
      <c r="AE85" s="495">
        <v>6</v>
      </c>
    </row>
    <row r="86" spans="1:31" x14ac:dyDescent="0.55000000000000004">
      <c r="A86" s="495">
        <v>78</v>
      </c>
      <c r="B86" s="495">
        <v>53010107</v>
      </c>
      <c r="C86" s="496" t="s">
        <v>260</v>
      </c>
      <c r="D86" s="495">
        <v>10</v>
      </c>
      <c r="E86" s="495">
        <v>9</v>
      </c>
      <c r="F86" s="495">
        <v>19</v>
      </c>
      <c r="G86" s="495">
        <v>1</v>
      </c>
      <c r="H86" s="495">
        <v>16</v>
      </c>
      <c r="I86" s="495">
        <v>6</v>
      </c>
      <c r="J86" s="495">
        <v>22</v>
      </c>
      <c r="K86" s="495">
        <v>1</v>
      </c>
      <c r="L86" s="495">
        <v>9</v>
      </c>
      <c r="M86" s="495">
        <v>11</v>
      </c>
      <c r="N86" s="495">
        <v>20</v>
      </c>
      <c r="O86" s="495">
        <v>1</v>
      </c>
      <c r="P86" s="495">
        <v>26</v>
      </c>
      <c r="Q86" s="495">
        <v>13</v>
      </c>
      <c r="R86" s="495">
        <v>39</v>
      </c>
      <c r="S86" s="495">
        <v>1</v>
      </c>
      <c r="T86" s="495">
        <v>18</v>
      </c>
      <c r="U86" s="495">
        <v>9</v>
      </c>
      <c r="V86" s="495">
        <v>27</v>
      </c>
      <c r="W86" s="495">
        <v>1</v>
      </c>
      <c r="X86" s="495">
        <v>18</v>
      </c>
      <c r="Y86" s="495">
        <v>14</v>
      </c>
      <c r="Z86" s="495">
        <v>32</v>
      </c>
      <c r="AA86" s="495">
        <v>1</v>
      </c>
      <c r="AB86" s="495">
        <v>97</v>
      </c>
      <c r="AC86" s="495">
        <v>62</v>
      </c>
      <c r="AD86" s="495">
        <v>159</v>
      </c>
      <c r="AE86" s="495">
        <v>6</v>
      </c>
    </row>
    <row r="87" spans="1:31" x14ac:dyDescent="0.55000000000000004">
      <c r="A87" s="495">
        <v>79</v>
      </c>
      <c r="B87" s="495">
        <v>53010108</v>
      </c>
      <c r="C87" s="496" t="s">
        <v>261</v>
      </c>
      <c r="D87" s="495">
        <v>7</v>
      </c>
      <c r="E87" s="495">
        <v>4</v>
      </c>
      <c r="F87" s="495">
        <v>11</v>
      </c>
      <c r="G87" s="495">
        <v>1</v>
      </c>
      <c r="H87" s="495">
        <v>8</v>
      </c>
      <c r="I87" s="495">
        <v>5</v>
      </c>
      <c r="J87" s="495">
        <v>13</v>
      </c>
      <c r="K87" s="495">
        <v>1</v>
      </c>
      <c r="L87" s="495">
        <v>6</v>
      </c>
      <c r="M87" s="495">
        <v>5</v>
      </c>
      <c r="N87" s="495">
        <v>11</v>
      </c>
      <c r="O87" s="495">
        <v>1</v>
      </c>
      <c r="P87" s="495">
        <v>9</v>
      </c>
      <c r="Q87" s="495">
        <v>6</v>
      </c>
      <c r="R87" s="495">
        <v>15</v>
      </c>
      <c r="S87" s="495">
        <v>1</v>
      </c>
      <c r="T87" s="495">
        <v>6</v>
      </c>
      <c r="U87" s="495">
        <v>10</v>
      </c>
      <c r="V87" s="495">
        <v>16</v>
      </c>
      <c r="W87" s="495">
        <v>1</v>
      </c>
      <c r="X87" s="495">
        <v>6</v>
      </c>
      <c r="Y87" s="495">
        <v>9</v>
      </c>
      <c r="Z87" s="495">
        <v>15</v>
      </c>
      <c r="AA87" s="495">
        <v>1</v>
      </c>
      <c r="AB87" s="495">
        <v>42</v>
      </c>
      <c r="AC87" s="495">
        <v>39</v>
      </c>
      <c r="AD87" s="495">
        <v>81</v>
      </c>
      <c r="AE87" s="495">
        <v>6</v>
      </c>
    </row>
    <row r="88" spans="1:31" x14ac:dyDescent="0.55000000000000004">
      <c r="A88" s="495">
        <v>80</v>
      </c>
      <c r="B88" s="495">
        <v>53010109</v>
      </c>
      <c r="C88" s="496" t="s">
        <v>262</v>
      </c>
      <c r="D88" s="495">
        <v>0</v>
      </c>
      <c r="E88" s="495">
        <v>1</v>
      </c>
      <c r="F88" s="495">
        <v>1</v>
      </c>
      <c r="G88" s="495">
        <v>1</v>
      </c>
      <c r="H88" s="495">
        <v>2</v>
      </c>
      <c r="I88" s="495">
        <v>0</v>
      </c>
      <c r="J88" s="495">
        <v>2</v>
      </c>
      <c r="K88" s="495">
        <v>1</v>
      </c>
      <c r="L88" s="495">
        <v>1</v>
      </c>
      <c r="M88" s="495">
        <v>2</v>
      </c>
      <c r="N88" s="495">
        <v>3</v>
      </c>
      <c r="O88" s="495">
        <v>1</v>
      </c>
      <c r="P88" s="495">
        <v>0</v>
      </c>
      <c r="Q88" s="495">
        <v>0</v>
      </c>
      <c r="R88" s="495">
        <v>0</v>
      </c>
      <c r="S88" s="495">
        <v>0</v>
      </c>
      <c r="T88" s="495">
        <v>0</v>
      </c>
      <c r="U88" s="495">
        <v>1</v>
      </c>
      <c r="V88" s="495">
        <v>1</v>
      </c>
      <c r="W88" s="495">
        <v>1</v>
      </c>
      <c r="X88" s="495">
        <v>1</v>
      </c>
      <c r="Y88" s="495">
        <v>2</v>
      </c>
      <c r="Z88" s="495">
        <v>3</v>
      </c>
      <c r="AA88" s="495">
        <v>1</v>
      </c>
      <c r="AB88" s="495">
        <v>4</v>
      </c>
      <c r="AC88" s="495">
        <v>6</v>
      </c>
      <c r="AD88" s="495">
        <v>10</v>
      </c>
      <c r="AE88" s="495">
        <v>5</v>
      </c>
    </row>
    <row r="89" spans="1:31" x14ac:dyDescent="0.55000000000000004">
      <c r="A89" s="495">
        <v>81</v>
      </c>
      <c r="B89" s="495">
        <v>53010111</v>
      </c>
      <c r="C89" s="496" t="s">
        <v>263</v>
      </c>
      <c r="D89" s="495">
        <v>4</v>
      </c>
      <c r="E89" s="495">
        <v>1</v>
      </c>
      <c r="F89" s="495">
        <v>5</v>
      </c>
      <c r="G89" s="495">
        <v>1</v>
      </c>
      <c r="H89" s="495">
        <v>4</v>
      </c>
      <c r="I89" s="495">
        <v>2</v>
      </c>
      <c r="J89" s="495">
        <v>6</v>
      </c>
      <c r="K89" s="495">
        <v>1</v>
      </c>
      <c r="L89" s="495">
        <v>3</v>
      </c>
      <c r="M89" s="495">
        <v>0</v>
      </c>
      <c r="N89" s="495">
        <v>3</v>
      </c>
      <c r="O89" s="495">
        <v>1</v>
      </c>
      <c r="P89" s="495">
        <v>2</v>
      </c>
      <c r="Q89" s="495">
        <v>4</v>
      </c>
      <c r="R89" s="495">
        <v>6</v>
      </c>
      <c r="S89" s="495">
        <v>1</v>
      </c>
      <c r="T89" s="495">
        <v>2</v>
      </c>
      <c r="U89" s="495">
        <v>3</v>
      </c>
      <c r="V89" s="495">
        <v>5</v>
      </c>
      <c r="W89" s="495">
        <v>1</v>
      </c>
      <c r="X89" s="495">
        <v>2</v>
      </c>
      <c r="Y89" s="495">
        <v>2</v>
      </c>
      <c r="Z89" s="495">
        <v>4</v>
      </c>
      <c r="AA89" s="495">
        <v>1</v>
      </c>
      <c r="AB89" s="495">
        <v>17</v>
      </c>
      <c r="AC89" s="495">
        <v>12</v>
      </c>
      <c r="AD89" s="495">
        <v>29</v>
      </c>
      <c r="AE89" s="495">
        <v>6</v>
      </c>
    </row>
    <row r="90" spans="1:31" x14ac:dyDescent="0.55000000000000004">
      <c r="A90" s="495">
        <v>82</v>
      </c>
      <c r="B90" s="495">
        <v>53010113</v>
      </c>
      <c r="C90" s="496" t="s">
        <v>264</v>
      </c>
      <c r="D90" s="495">
        <v>6</v>
      </c>
      <c r="E90" s="495">
        <v>0</v>
      </c>
      <c r="F90" s="495">
        <v>6</v>
      </c>
      <c r="G90" s="495">
        <v>1</v>
      </c>
      <c r="H90" s="495">
        <v>2</v>
      </c>
      <c r="I90" s="495">
        <v>4</v>
      </c>
      <c r="J90" s="495">
        <v>6</v>
      </c>
      <c r="K90" s="495">
        <v>1</v>
      </c>
      <c r="L90" s="495">
        <v>6</v>
      </c>
      <c r="M90" s="495">
        <v>0</v>
      </c>
      <c r="N90" s="495">
        <v>6</v>
      </c>
      <c r="O90" s="495">
        <v>1</v>
      </c>
      <c r="P90" s="495">
        <v>3</v>
      </c>
      <c r="Q90" s="495">
        <v>2</v>
      </c>
      <c r="R90" s="495">
        <v>5</v>
      </c>
      <c r="S90" s="495">
        <v>1</v>
      </c>
      <c r="T90" s="495">
        <v>1</v>
      </c>
      <c r="U90" s="495">
        <v>3</v>
      </c>
      <c r="V90" s="495">
        <v>4</v>
      </c>
      <c r="W90" s="495">
        <v>1</v>
      </c>
      <c r="X90" s="495">
        <v>1</v>
      </c>
      <c r="Y90" s="495">
        <v>1</v>
      </c>
      <c r="Z90" s="495">
        <v>2</v>
      </c>
      <c r="AA90" s="495">
        <v>1</v>
      </c>
      <c r="AB90" s="495">
        <v>19</v>
      </c>
      <c r="AC90" s="495">
        <v>10</v>
      </c>
      <c r="AD90" s="495">
        <v>29</v>
      </c>
      <c r="AE90" s="495">
        <v>6</v>
      </c>
    </row>
    <row r="91" spans="1:31" x14ac:dyDescent="0.55000000000000004">
      <c r="A91" s="495">
        <v>83</v>
      </c>
      <c r="B91" s="495">
        <v>53010114</v>
      </c>
      <c r="C91" s="496" t="s">
        <v>265</v>
      </c>
      <c r="D91" s="495">
        <v>5</v>
      </c>
      <c r="E91" s="495">
        <v>4</v>
      </c>
      <c r="F91" s="495">
        <v>9</v>
      </c>
      <c r="G91" s="495">
        <v>1</v>
      </c>
      <c r="H91" s="495">
        <v>4</v>
      </c>
      <c r="I91" s="495">
        <v>4</v>
      </c>
      <c r="J91" s="495">
        <v>8</v>
      </c>
      <c r="K91" s="495">
        <v>1</v>
      </c>
      <c r="L91" s="495">
        <v>6</v>
      </c>
      <c r="M91" s="495">
        <v>3</v>
      </c>
      <c r="N91" s="495">
        <v>9</v>
      </c>
      <c r="O91" s="495">
        <v>1</v>
      </c>
      <c r="P91" s="495">
        <v>5</v>
      </c>
      <c r="Q91" s="495">
        <v>9</v>
      </c>
      <c r="R91" s="495">
        <v>14</v>
      </c>
      <c r="S91" s="495">
        <v>1</v>
      </c>
      <c r="T91" s="495">
        <v>2</v>
      </c>
      <c r="U91" s="495">
        <v>4</v>
      </c>
      <c r="V91" s="495">
        <v>6</v>
      </c>
      <c r="W91" s="495">
        <v>1</v>
      </c>
      <c r="X91" s="495">
        <v>3</v>
      </c>
      <c r="Y91" s="495">
        <v>1</v>
      </c>
      <c r="Z91" s="495">
        <v>4</v>
      </c>
      <c r="AA91" s="495">
        <v>1</v>
      </c>
      <c r="AB91" s="495">
        <v>25</v>
      </c>
      <c r="AC91" s="495">
        <v>25</v>
      </c>
      <c r="AD91" s="495">
        <v>50</v>
      </c>
      <c r="AE91" s="495">
        <v>6</v>
      </c>
    </row>
    <row r="92" spans="1:31" x14ac:dyDescent="0.55000000000000004">
      <c r="A92" s="495">
        <v>84</v>
      </c>
      <c r="B92" s="495">
        <v>53010115</v>
      </c>
      <c r="C92" s="496" t="s">
        <v>266</v>
      </c>
      <c r="D92" s="495">
        <v>16</v>
      </c>
      <c r="E92" s="495">
        <v>10</v>
      </c>
      <c r="F92" s="495">
        <v>26</v>
      </c>
      <c r="G92" s="495">
        <v>1</v>
      </c>
      <c r="H92" s="495">
        <v>11</v>
      </c>
      <c r="I92" s="495">
        <v>8</v>
      </c>
      <c r="J92" s="495">
        <v>19</v>
      </c>
      <c r="K92" s="495">
        <v>1</v>
      </c>
      <c r="L92" s="495">
        <v>10</v>
      </c>
      <c r="M92" s="495">
        <v>13</v>
      </c>
      <c r="N92" s="495">
        <v>23</v>
      </c>
      <c r="O92" s="495">
        <v>1</v>
      </c>
      <c r="P92" s="495">
        <v>11</v>
      </c>
      <c r="Q92" s="495">
        <v>18</v>
      </c>
      <c r="R92" s="495">
        <v>29</v>
      </c>
      <c r="S92" s="495">
        <v>1</v>
      </c>
      <c r="T92" s="495">
        <v>18</v>
      </c>
      <c r="U92" s="495">
        <v>10</v>
      </c>
      <c r="V92" s="495">
        <v>28</v>
      </c>
      <c r="W92" s="495">
        <v>1</v>
      </c>
      <c r="X92" s="495">
        <v>8</v>
      </c>
      <c r="Y92" s="495">
        <v>15</v>
      </c>
      <c r="Z92" s="495">
        <v>23</v>
      </c>
      <c r="AA92" s="495">
        <v>1</v>
      </c>
      <c r="AB92" s="495">
        <v>74</v>
      </c>
      <c r="AC92" s="495">
        <v>74</v>
      </c>
      <c r="AD92" s="495">
        <v>148</v>
      </c>
      <c r="AE92" s="495">
        <v>6</v>
      </c>
    </row>
    <row r="93" spans="1:31" x14ac:dyDescent="0.55000000000000004">
      <c r="A93" s="495">
        <v>85</v>
      </c>
      <c r="B93" s="495">
        <v>53010116</v>
      </c>
      <c r="C93" s="496" t="s">
        <v>267</v>
      </c>
      <c r="D93" s="495">
        <v>8</v>
      </c>
      <c r="E93" s="495">
        <v>8</v>
      </c>
      <c r="F93" s="495">
        <v>16</v>
      </c>
      <c r="G93" s="495">
        <v>1</v>
      </c>
      <c r="H93" s="495">
        <v>7</v>
      </c>
      <c r="I93" s="495">
        <v>5</v>
      </c>
      <c r="J93" s="495">
        <v>12</v>
      </c>
      <c r="K93" s="495">
        <v>1</v>
      </c>
      <c r="L93" s="495">
        <v>8</v>
      </c>
      <c r="M93" s="495">
        <v>8</v>
      </c>
      <c r="N93" s="495">
        <v>16</v>
      </c>
      <c r="O93" s="495">
        <v>1</v>
      </c>
      <c r="P93" s="495">
        <v>10</v>
      </c>
      <c r="Q93" s="495">
        <v>9</v>
      </c>
      <c r="R93" s="495">
        <v>19</v>
      </c>
      <c r="S93" s="495">
        <v>1</v>
      </c>
      <c r="T93" s="495">
        <v>13</v>
      </c>
      <c r="U93" s="495">
        <v>11</v>
      </c>
      <c r="V93" s="495">
        <v>24</v>
      </c>
      <c r="W93" s="495">
        <v>1</v>
      </c>
      <c r="X93" s="495">
        <v>10</v>
      </c>
      <c r="Y93" s="495">
        <v>13</v>
      </c>
      <c r="Z93" s="495">
        <v>23</v>
      </c>
      <c r="AA93" s="495">
        <v>1</v>
      </c>
      <c r="AB93" s="495">
        <v>56</v>
      </c>
      <c r="AC93" s="495">
        <v>54</v>
      </c>
      <c r="AD93" s="495">
        <v>110</v>
      </c>
      <c r="AE93" s="495">
        <v>6</v>
      </c>
    </row>
    <row r="94" spans="1:31" x14ac:dyDescent="0.55000000000000004">
      <c r="A94" s="495">
        <v>86</v>
      </c>
      <c r="B94" s="495">
        <v>53010117</v>
      </c>
      <c r="C94" s="496" t="s">
        <v>268</v>
      </c>
      <c r="D94" s="495">
        <v>7</v>
      </c>
      <c r="E94" s="495">
        <v>3</v>
      </c>
      <c r="F94" s="495">
        <v>10</v>
      </c>
      <c r="G94" s="495">
        <v>1</v>
      </c>
      <c r="H94" s="495">
        <v>7</v>
      </c>
      <c r="I94" s="495">
        <v>14</v>
      </c>
      <c r="J94" s="495">
        <v>21</v>
      </c>
      <c r="K94" s="495">
        <v>1</v>
      </c>
      <c r="L94" s="495">
        <v>6</v>
      </c>
      <c r="M94" s="495">
        <v>3</v>
      </c>
      <c r="N94" s="495">
        <v>9</v>
      </c>
      <c r="O94" s="495">
        <v>1</v>
      </c>
      <c r="P94" s="495">
        <v>6</v>
      </c>
      <c r="Q94" s="495">
        <v>7</v>
      </c>
      <c r="R94" s="495">
        <v>13</v>
      </c>
      <c r="S94" s="495">
        <v>1</v>
      </c>
      <c r="T94" s="495">
        <v>5</v>
      </c>
      <c r="U94" s="495">
        <v>7</v>
      </c>
      <c r="V94" s="495">
        <v>12</v>
      </c>
      <c r="W94" s="495">
        <v>1</v>
      </c>
      <c r="X94" s="495">
        <v>7</v>
      </c>
      <c r="Y94" s="495">
        <v>5</v>
      </c>
      <c r="Z94" s="495">
        <v>12</v>
      </c>
      <c r="AA94" s="495">
        <v>1</v>
      </c>
      <c r="AB94" s="495">
        <v>38</v>
      </c>
      <c r="AC94" s="495">
        <v>39</v>
      </c>
      <c r="AD94" s="495">
        <v>77</v>
      </c>
      <c r="AE94" s="495">
        <v>6</v>
      </c>
    </row>
    <row r="95" spans="1:31" x14ac:dyDescent="0.55000000000000004">
      <c r="A95" s="495">
        <v>87</v>
      </c>
      <c r="B95" s="495">
        <v>53010119</v>
      </c>
      <c r="C95" s="496" t="s">
        <v>269</v>
      </c>
      <c r="D95" s="495">
        <v>7</v>
      </c>
      <c r="E95" s="495">
        <v>5</v>
      </c>
      <c r="F95" s="495">
        <v>12</v>
      </c>
      <c r="G95" s="495">
        <v>1</v>
      </c>
      <c r="H95" s="495">
        <v>4</v>
      </c>
      <c r="I95" s="495">
        <v>5</v>
      </c>
      <c r="J95" s="495">
        <v>9</v>
      </c>
      <c r="K95" s="495">
        <v>1</v>
      </c>
      <c r="L95" s="495">
        <v>1</v>
      </c>
      <c r="M95" s="495">
        <v>1</v>
      </c>
      <c r="N95" s="495">
        <v>2</v>
      </c>
      <c r="O95" s="495">
        <v>1</v>
      </c>
      <c r="P95" s="495">
        <v>6</v>
      </c>
      <c r="Q95" s="495">
        <v>4</v>
      </c>
      <c r="R95" s="495">
        <v>10</v>
      </c>
      <c r="S95" s="495">
        <v>1</v>
      </c>
      <c r="T95" s="495">
        <v>3</v>
      </c>
      <c r="U95" s="495">
        <v>6</v>
      </c>
      <c r="V95" s="495">
        <v>9</v>
      </c>
      <c r="W95" s="495">
        <v>1</v>
      </c>
      <c r="X95" s="495">
        <v>2</v>
      </c>
      <c r="Y95" s="495">
        <v>1</v>
      </c>
      <c r="Z95" s="495">
        <v>3</v>
      </c>
      <c r="AA95" s="495">
        <v>1</v>
      </c>
      <c r="AB95" s="495">
        <v>23</v>
      </c>
      <c r="AC95" s="495">
        <v>22</v>
      </c>
      <c r="AD95" s="495">
        <v>45</v>
      </c>
      <c r="AE95" s="495">
        <v>6</v>
      </c>
    </row>
    <row r="96" spans="1:31" x14ac:dyDescent="0.55000000000000004">
      <c r="A96" s="495">
        <v>88</v>
      </c>
      <c r="B96" s="495">
        <v>53010120</v>
      </c>
      <c r="C96" s="496" t="s">
        <v>270</v>
      </c>
      <c r="D96" s="495">
        <v>8</v>
      </c>
      <c r="E96" s="495">
        <v>9</v>
      </c>
      <c r="F96" s="495">
        <v>17</v>
      </c>
      <c r="G96" s="495">
        <v>1</v>
      </c>
      <c r="H96" s="495">
        <v>7</v>
      </c>
      <c r="I96" s="495">
        <v>4</v>
      </c>
      <c r="J96" s="495">
        <v>11</v>
      </c>
      <c r="K96" s="495">
        <v>1</v>
      </c>
      <c r="L96" s="495">
        <v>3</v>
      </c>
      <c r="M96" s="495">
        <v>5</v>
      </c>
      <c r="N96" s="495">
        <v>8</v>
      </c>
      <c r="O96" s="495">
        <v>1</v>
      </c>
      <c r="P96" s="495">
        <v>4</v>
      </c>
      <c r="Q96" s="495">
        <v>4</v>
      </c>
      <c r="R96" s="495">
        <v>8</v>
      </c>
      <c r="S96" s="495">
        <v>1</v>
      </c>
      <c r="T96" s="495">
        <v>4</v>
      </c>
      <c r="U96" s="495">
        <v>2</v>
      </c>
      <c r="V96" s="495">
        <v>6</v>
      </c>
      <c r="W96" s="495">
        <v>1</v>
      </c>
      <c r="X96" s="495">
        <v>3</v>
      </c>
      <c r="Y96" s="495">
        <v>1</v>
      </c>
      <c r="Z96" s="495">
        <v>4</v>
      </c>
      <c r="AA96" s="495">
        <v>1</v>
      </c>
      <c r="AB96" s="495">
        <v>29</v>
      </c>
      <c r="AC96" s="495">
        <v>25</v>
      </c>
      <c r="AD96" s="495">
        <v>54</v>
      </c>
      <c r="AE96" s="495">
        <v>6</v>
      </c>
    </row>
    <row r="97" spans="1:31" x14ac:dyDescent="0.55000000000000004">
      <c r="A97" s="495">
        <v>89</v>
      </c>
      <c r="B97" s="495">
        <v>53010121</v>
      </c>
      <c r="C97" s="496" t="s">
        <v>271</v>
      </c>
      <c r="D97" s="495">
        <v>23</v>
      </c>
      <c r="E97" s="495">
        <v>14</v>
      </c>
      <c r="F97" s="495">
        <v>37</v>
      </c>
      <c r="G97" s="495">
        <v>2</v>
      </c>
      <c r="H97" s="495">
        <v>24</v>
      </c>
      <c r="I97" s="495">
        <v>19</v>
      </c>
      <c r="J97" s="495">
        <v>43</v>
      </c>
      <c r="K97" s="495">
        <v>2</v>
      </c>
      <c r="L97" s="495">
        <v>22</v>
      </c>
      <c r="M97" s="495">
        <v>22</v>
      </c>
      <c r="N97" s="495">
        <v>44</v>
      </c>
      <c r="O97" s="495">
        <v>2</v>
      </c>
      <c r="P97" s="495">
        <v>27</v>
      </c>
      <c r="Q97" s="495">
        <v>29</v>
      </c>
      <c r="R97" s="495">
        <v>56</v>
      </c>
      <c r="S97" s="495">
        <v>2</v>
      </c>
      <c r="T97" s="495">
        <v>22</v>
      </c>
      <c r="U97" s="495">
        <v>17</v>
      </c>
      <c r="V97" s="495">
        <v>39</v>
      </c>
      <c r="W97" s="495">
        <v>2</v>
      </c>
      <c r="X97" s="495">
        <v>28</v>
      </c>
      <c r="Y97" s="495">
        <v>16</v>
      </c>
      <c r="Z97" s="495">
        <v>44</v>
      </c>
      <c r="AA97" s="495">
        <v>2</v>
      </c>
      <c r="AB97" s="495">
        <v>146</v>
      </c>
      <c r="AC97" s="495">
        <v>117</v>
      </c>
      <c r="AD97" s="495">
        <v>263</v>
      </c>
      <c r="AE97" s="495">
        <v>12</v>
      </c>
    </row>
    <row r="98" spans="1:31" x14ac:dyDescent="0.55000000000000004">
      <c r="A98" s="495">
        <v>90</v>
      </c>
      <c r="B98" s="495">
        <v>53010122</v>
      </c>
      <c r="C98" s="496" t="s">
        <v>272</v>
      </c>
      <c r="D98" s="495">
        <v>5</v>
      </c>
      <c r="E98" s="495">
        <v>4</v>
      </c>
      <c r="F98" s="495">
        <v>9</v>
      </c>
      <c r="G98" s="495">
        <v>1</v>
      </c>
      <c r="H98" s="495">
        <v>8</v>
      </c>
      <c r="I98" s="495">
        <v>4</v>
      </c>
      <c r="J98" s="495">
        <v>12</v>
      </c>
      <c r="K98" s="495">
        <v>1</v>
      </c>
      <c r="L98" s="495">
        <v>2</v>
      </c>
      <c r="M98" s="495">
        <v>7</v>
      </c>
      <c r="N98" s="495">
        <v>9</v>
      </c>
      <c r="O98" s="495">
        <v>1</v>
      </c>
      <c r="P98" s="495">
        <v>9</v>
      </c>
      <c r="Q98" s="495">
        <v>8</v>
      </c>
      <c r="R98" s="495">
        <v>17</v>
      </c>
      <c r="S98" s="495">
        <v>1</v>
      </c>
      <c r="T98" s="495">
        <v>3</v>
      </c>
      <c r="U98" s="495">
        <v>7</v>
      </c>
      <c r="V98" s="495">
        <v>10</v>
      </c>
      <c r="W98" s="495">
        <v>1</v>
      </c>
      <c r="X98" s="495">
        <v>5</v>
      </c>
      <c r="Y98" s="495">
        <v>5</v>
      </c>
      <c r="Z98" s="495">
        <v>10</v>
      </c>
      <c r="AA98" s="495">
        <v>1</v>
      </c>
      <c r="AB98" s="495">
        <v>32</v>
      </c>
      <c r="AC98" s="495">
        <v>35</v>
      </c>
      <c r="AD98" s="495">
        <v>67</v>
      </c>
      <c r="AE98" s="495">
        <v>6</v>
      </c>
    </row>
    <row r="99" spans="1:31" x14ac:dyDescent="0.55000000000000004">
      <c r="A99" s="495">
        <v>91</v>
      </c>
      <c r="B99" s="495">
        <v>53010123</v>
      </c>
      <c r="C99" s="496" t="s">
        <v>273</v>
      </c>
      <c r="D99" s="495">
        <v>5</v>
      </c>
      <c r="E99" s="495">
        <v>3</v>
      </c>
      <c r="F99" s="495">
        <v>8</v>
      </c>
      <c r="G99" s="495">
        <v>1</v>
      </c>
      <c r="H99" s="495">
        <v>4</v>
      </c>
      <c r="I99" s="495">
        <v>2</v>
      </c>
      <c r="J99" s="495">
        <v>6</v>
      </c>
      <c r="K99" s="495">
        <v>1</v>
      </c>
      <c r="L99" s="495">
        <v>5</v>
      </c>
      <c r="M99" s="495">
        <v>3</v>
      </c>
      <c r="N99" s="495">
        <v>8</v>
      </c>
      <c r="O99" s="495">
        <v>1</v>
      </c>
      <c r="P99" s="495">
        <v>5</v>
      </c>
      <c r="Q99" s="495">
        <v>5</v>
      </c>
      <c r="R99" s="495">
        <v>10</v>
      </c>
      <c r="S99" s="495">
        <v>1</v>
      </c>
      <c r="T99" s="495">
        <v>3</v>
      </c>
      <c r="U99" s="495">
        <v>2</v>
      </c>
      <c r="V99" s="495">
        <v>5</v>
      </c>
      <c r="W99" s="495">
        <v>1</v>
      </c>
      <c r="X99" s="495">
        <v>4</v>
      </c>
      <c r="Y99" s="495">
        <v>0</v>
      </c>
      <c r="Z99" s="495">
        <v>4</v>
      </c>
      <c r="AA99" s="495">
        <v>1</v>
      </c>
      <c r="AB99" s="495">
        <v>26</v>
      </c>
      <c r="AC99" s="495">
        <v>15</v>
      </c>
      <c r="AD99" s="495">
        <v>41</v>
      </c>
      <c r="AE99" s="495">
        <v>6</v>
      </c>
    </row>
    <row r="100" spans="1:31" x14ac:dyDescent="0.55000000000000004">
      <c r="A100" s="495">
        <v>92</v>
      </c>
      <c r="B100" s="495">
        <v>53010124</v>
      </c>
      <c r="C100" s="496" t="s">
        <v>24</v>
      </c>
      <c r="D100" s="495">
        <v>0</v>
      </c>
      <c r="E100" s="495">
        <v>1</v>
      </c>
      <c r="F100" s="495">
        <v>1</v>
      </c>
      <c r="G100" s="495">
        <v>1</v>
      </c>
      <c r="H100" s="495">
        <v>3</v>
      </c>
      <c r="I100" s="495">
        <v>0</v>
      </c>
      <c r="J100" s="495">
        <v>3</v>
      </c>
      <c r="K100" s="495">
        <v>1</v>
      </c>
      <c r="L100" s="495">
        <v>2</v>
      </c>
      <c r="M100" s="495">
        <v>2</v>
      </c>
      <c r="N100" s="495">
        <v>4</v>
      </c>
      <c r="O100" s="495">
        <v>1</v>
      </c>
      <c r="P100" s="495">
        <v>1</v>
      </c>
      <c r="Q100" s="495">
        <v>2</v>
      </c>
      <c r="R100" s="495">
        <v>3</v>
      </c>
      <c r="S100" s="495">
        <v>1</v>
      </c>
      <c r="T100" s="495">
        <v>3</v>
      </c>
      <c r="U100" s="495">
        <v>2</v>
      </c>
      <c r="V100" s="495">
        <v>5</v>
      </c>
      <c r="W100" s="495">
        <v>1</v>
      </c>
      <c r="X100" s="495">
        <v>1</v>
      </c>
      <c r="Y100" s="495">
        <v>2</v>
      </c>
      <c r="Z100" s="495">
        <v>3</v>
      </c>
      <c r="AA100" s="495">
        <v>1</v>
      </c>
      <c r="AB100" s="495">
        <v>10</v>
      </c>
      <c r="AC100" s="495">
        <v>9</v>
      </c>
      <c r="AD100" s="495">
        <v>19</v>
      </c>
      <c r="AE100" s="495">
        <v>6</v>
      </c>
    </row>
    <row r="101" spans="1:31" x14ac:dyDescent="0.55000000000000004">
      <c r="A101" s="495">
        <v>93</v>
      </c>
      <c r="B101" s="495">
        <v>53010126</v>
      </c>
      <c r="C101" s="496" t="s">
        <v>274</v>
      </c>
      <c r="D101" s="495">
        <v>59</v>
      </c>
      <c r="E101" s="495">
        <v>60</v>
      </c>
      <c r="F101" s="495">
        <v>119</v>
      </c>
      <c r="G101" s="495">
        <v>4</v>
      </c>
      <c r="H101" s="495">
        <v>70</v>
      </c>
      <c r="I101" s="495">
        <v>72</v>
      </c>
      <c r="J101" s="495">
        <v>142</v>
      </c>
      <c r="K101" s="495">
        <v>4</v>
      </c>
      <c r="L101" s="495">
        <v>58</v>
      </c>
      <c r="M101" s="495">
        <v>68</v>
      </c>
      <c r="N101" s="495">
        <v>126</v>
      </c>
      <c r="O101" s="495">
        <v>4</v>
      </c>
      <c r="P101" s="495">
        <v>75</v>
      </c>
      <c r="Q101" s="495">
        <v>79</v>
      </c>
      <c r="R101" s="495">
        <v>154</v>
      </c>
      <c r="S101" s="495">
        <v>4</v>
      </c>
      <c r="T101" s="495">
        <v>86</v>
      </c>
      <c r="U101" s="495">
        <v>58</v>
      </c>
      <c r="V101" s="495">
        <v>144</v>
      </c>
      <c r="W101" s="495">
        <v>4</v>
      </c>
      <c r="X101" s="495">
        <v>81</v>
      </c>
      <c r="Y101" s="495">
        <v>79</v>
      </c>
      <c r="Z101" s="495">
        <v>160</v>
      </c>
      <c r="AA101" s="495">
        <v>4</v>
      </c>
      <c r="AB101" s="495">
        <v>429</v>
      </c>
      <c r="AC101" s="495">
        <v>416</v>
      </c>
      <c r="AD101" s="495">
        <v>845</v>
      </c>
      <c r="AE101" s="495">
        <v>24</v>
      </c>
    </row>
    <row r="102" spans="1:31" x14ac:dyDescent="0.55000000000000004">
      <c r="A102" s="495">
        <v>94</v>
      </c>
      <c r="B102" s="495">
        <v>53010127</v>
      </c>
      <c r="C102" s="496" t="s">
        <v>275</v>
      </c>
      <c r="D102" s="495">
        <v>6</v>
      </c>
      <c r="E102" s="495">
        <v>9</v>
      </c>
      <c r="F102" s="495">
        <v>15</v>
      </c>
      <c r="G102" s="495">
        <v>1</v>
      </c>
      <c r="H102" s="495">
        <v>6</v>
      </c>
      <c r="I102" s="495">
        <v>6</v>
      </c>
      <c r="J102" s="495">
        <v>12</v>
      </c>
      <c r="K102" s="495">
        <v>1</v>
      </c>
      <c r="L102" s="495">
        <v>8</v>
      </c>
      <c r="M102" s="495">
        <v>6</v>
      </c>
      <c r="N102" s="495">
        <v>14</v>
      </c>
      <c r="O102" s="495">
        <v>1</v>
      </c>
      <c r="P102" s="495">
        <v>13</v>
      </c>
      <c r="Q102" s="495">
        <v>12</v>
      </c>
      <c r="R102" s="495">
        <v>25</v>
      </c>
      <c r="S102" s="495">
        <v>1</v>
      </c>
      <c r="T102" s="495">
        <v>9</v>
      </c>
      <c r="U102" s="495">
        <v>9</v>
      </c>
      <c r="V102" s="495">
        <v>18</v>
      </c>
      <c r="W102" s="495">
        <v>1</v>
      </c>
      <c r="X102" s="495">
        <v>11</v>
      </c>
      <c r="Y102" s="495">
        <v>14</v>
      </c>
      <c r="Z102" s="495">
        <v>25</v>
      </c>
      <c r="AA102" s="495">
        <v>1</v>
      </c>
      <c r="AB102" s="495">
        <v>53</v>
      </c>
      <c r="AC102" s="495">
        <v>56</v>
      </c>
      <c r="AD102" s="495">
        <v>109</v>
      </c>
      <c r="AE102" s="495">
        <v>6</v>
      </c>
    </row>
    <row r="103" spans="1:31" x14ac:dyDescent="0.55000000000000004">
      <c r="A103" s="495">
        <v>95</v>
      </c>
      <c r="B103" s="495">
        <v>53010128</v>
      </c>
      <c r="C103" s="496" t="s">
        <v>276</v>
      </c>
      <c r="D103" s="495">
        <v>8</v>
      </c>
      <c r="E103" s="495">
        <v>6</v>
      </c>
      <c r="F103" s="495">
        <v>14</v>
      </c>
      <c r="G103" s="495">
        <v>1</v>
      </c>
      <c r="H103" s="495">
        <v>3</v>
      </c>
      <c r="I103" s="495">
        <v>6</v>
      </c>
      <c r="J103" s="495">
        <v>9</v>
      </c>
      <c r="K103" s="495">
        <v>1</v>
      </c>
      <c r="L103" s="495">
        <v>7</v>
      </c>
      <c r="M103" s="495">
        <v>5</v>
      </c>
      <c r="N103" s="495">
        <v>12</v>
      </c>
      <c r="O103" s="495">
        <v>1</v>
      </c>
      <c r="P103" s="495">
        <v>7</v>
      </c>
      <c r="Q103" s="495">
        <v>5</v>
      </c>
      <c r="R103" s="495">
        <v>12</v>
      </c>
      <c r="S103" s="495">
        <v>1</v>
      </c>
      <c r="T103" s="495">
        <v>3</v>
      </c>
      <c r="U103" s="495">
        <v>4</v>
      </c>
      <c r="V103" s="495">
        <v>7</v>
      </c>
      <c r="W103" s="495">
        <v>1</v>
      </c>
      <c r="X103" s="495">
        <v>6</v>
      </c>
      <c r="Y103" s="495">
        <v>3</v>
      </c>
      <c r="Z103" s="495">
        <v>9</v>
      </c>
      <c r="AA103" s="495">
        <v>1</v>
      </c>
      <c r="AB103" s="495">
        <v>34</v>
      </c>
      <c r="AC103" s="495">
        <v>29</v>
      </c>
      <c r="AD103" s="495">
        <v>63</v>
      </c>
      <c r="AE103" s="495">
        <v>6</v>
      </c>
    </row>
    <row r="104" spans="1:31" x14ac:dyDescent="0.55000000000000004">
      <c r="A104" s="495">
        <v>96</v>
      </c>
      <c r="B104" s="495">
        <v>53010129</v>
      </c>
      <c r="C104" s="496" t="s">
        <v>277</v>
      </c>
      <c r="D104" s="495">
        <v>4</v>
      </c>
      <c r="E104" s="495">
        <v>3</v>
      </c>
      <c r="F104" s="495">
        <v>7</v>
      </c>
      <c r="G104" s="495">
        <v>1</v>
      </c>
      <c r="H104" s="495">
        <v>5</v>
      </c>
      <c r="I104" s="495">
        <v>4</v>
      </c>
      <c r="J104" s="495">
        <v>9</v>
      </c>
      <c r="K104" s="495">
        <v>1</v>
      </c>
      <c r="L104" s="495">
        <v>6</v>
      </c>
      <c r="M104" s="495">
        <v>2</v>
      </c>
      <c r="N104" s="495">
        <v>8</v>
      </c>
      <c r="O104" s="495">
        <v>1</v>
      </c>
      <c r="P104" s="495">
        <v>4</v>
      </c>
      <c r="Q104" s="495">
        <v>3</v>
      </c>
      <c r="R104" s="495">
        <v>7</v>
      </c>
      <c r="S104" s="495">
        <v>1</v>
      </c>
      <c r="T104" s="495">
        <v>5</v>
      </c>
      <c r="U104" s="495">
        <v>3</v>
      </c>
      <c r="V104" s="495">
        <v>8</v>
      </c>
      <c r="W104" s="495">
        <v>1</v>
      </c>
      <c r="X104" s="495">
        <v>8</v>
      </c>
      <c r="Y104" s="495">
        <v>7</v>
      </c>
      <c r="Z104" s="495">
        <v>15</v>
      </c>
      <c r="AA104" s="495">
        <v>1</v>
      </c>
      <c r="AB104" s="495">
        <v>32</v>
      </c>
      <c r="AC104" s="495">
        <v>22</v>
      </c>
      <c r="AD104" s="495">
        <v>54</v>
      </c>
      <c r="AE104" s="495">
        <v>6</v>
      </c>
    </row>
    <row r="105" spans="1:31" x14ac:dyDescent="0.55000000000000004">
      <c r="A105" s="495">
        <v>97</v>
      </c>
      <c r="B105" s="495">
        <v>53010131</v>
      </c>
      <c r="C105" s="496" t="s">
        <v>26</v>
      </c>
      <c r="D105" s="495">
        <v>1</v>
      </c>
      <c r="E105" s="495">
        <v>3</v>
      </c>
      <c r="F105" s="495">
        <v>4</v>
      </c>
      <c r="G105" s="495">
        <v>1</v>
      </c>
      <c r="H105" s="495">
        <v>6</v>
      </c>
      <c r="I105" s="495">
        <v>4</v>
      </c>
      <c r="J105" s="495">
        <v>10</v>
      </c>
      <c r="K105" s="495">
        <v>1</v>
      </c>
      <c r="L105" s="495">
        <v>11</v>
      </c>
      <c r="M105" s="495">
        <v>5</v>
      </c>
      <c r="N105" s="495">
        <v>16</v>
      </c>
      <c r="O105" s="495">
        <v>1</v>
      </c>
      <c r="P105" s="495">
        <v>5</v>
      </c>
      <c r="Q105" s="495">
        <v>4</v>
      </c>
      <c r="R105" s="495">
        <v>9</v>
      </c>
      <c r="S105" s="495">
        <v>1</v>
      </c>
      <c r="T105" s="495">
        <v>2</v>
      </c>
      <c r="U105" s="495">
        <v>6</v>
      </c>
      <c r="V105" s="495">
        <v>8</v>
      </c>
      <c r="W105" s="495">
        <v>1</v>
      </c>
      <c r="X105" s="495">
        <v>6</v>
      </c>
      <c r="Y105" s="495">
        <v>5</v>
      </c>
      <c r="Z105" s="495">
        <v>11</v>
      </c>
      <c r="AA105" s="495">
        <v>1</v>
      </c>
      <c r="AB105" s="495">
        <v>31</v>
      </c>
      <c r="AC105" s="495">
        <v>27</v>
      </c>
      <c r="AD105" s="495">
        <v>58</v>
      </c>
      <c r="AE105" s="495">
        <v>6</v>
      </c>
    </row>
    <row r="106" spans="1:31" x14ac:dyDescent="0.55000000000000004">
      <c r="A106" s="495">
        <v>98</v>
      </c>
      <c r="B106" s="495">
        <v>53010132</v>
      </c>
      <c r="C106" s="496" t="s">
        <v>27</v>
      </c>
      <c r="D106" s="495">
        <v>9</v>
      </c>
      <c r="E106" s="495">
        <v>5</v>
      </c>
      <c r="F106" s="495">
        <v>14</v>
      </c>
      <c r="G106" s="495">
        <v>1</v>
      </c>
      <c r="H106" s="495">
        <v>7</v>
      </c>
      <c r="I106" s="495">
        <v>3</v>
      </c>
      <c r="J106" s="495">
        <v>10</v>
      </c>
      <c r="K106" s="495">
        <v>1</v>
      </c>
      <c r="L106" s="495">
        <v>7</v>
      </c>
      <c r="M106" s="495">
        <v>7</v>
      </c>
      <c r="N106" s="495">
        <v>14</v>
      </c>
      <c r="O106" s="495">
        <v>1</v>
      </c>
      <c r="P106" s="495">
        <v>15</v>
      </c>
      <c r="Q106" s="495">
        <v>9</v>
      </c>
      <c r="R106" s="495">
        <v>24</v>
      </c>
      <c r="S106" s="495">
        <v>1</v>
      </c>
      <c r="T106" s="495">
        <v>15</v>
      </c>
      <c r="U106" s="495">
        <v>2</v>
      </c>
      <c r="V106" s="495">
        <v>17</v>
      </c>
      <c r="W106" s="495">
        <v>1</v>
      </c>
      <c r="X106" s="495">
        <v>9</v>
      </c>
      <c r="Y106" s="495">
        <v>8</v>
      </c>
      <c r="Z106" s="495">
        <v>17</v>
      </c>
      <c r="AA106" s="495">
        <v>1</v>
      </c>
      <c r="AB106" s="495">
        <v>62</v>
      </c>
      <c r="AC106" s="495">
        <v>34</v>
      </c>
      <c r="AD106" s="495">
        <v>96</v>
      </c>
      <c r="AE106" s="495">
        <v>6</v>
      </c>
    </row>
    <row r="107" spans="1:31" x14ac:dyDescent="0.55000000000000004">
      <c r="A107" s="495">
        <v>99</v>
      </c>
      <c r="B107" s="495">
        <v>53010134</v>
      </c>
      <c r="C107" s="496" t="s">
        <v>278</v>
      </c>
      <c r="D107" s="495">
        <v>1</v>
      </c>
      <c r="E107" s="495">
        <v>1</v>
      </c>
      <c r="F107" s="495">
        <v>2</v>
      </c>
      <c r="G107" s="495">
        <v>1</v>
      </c>
      <c r="H107" s="495">
        <v>1</v>
      </c>
      <c r="I107" s="495">
        <v>0</v>
      </c>
      <c r="J107" s="495">
        <v>1</v>
      </c>
      <c r="K107" s="495">
        <v>1</v>
      </c>
      <c r="L107" s="495">
        <v>5</v>
      </c>
      <c r="M107" s="495">
        <v>1</v>
      </c>
      <c r="N107" s="495">
        <v>6</v>
      </c>
      <c r="O107" s="495">
        <v>1</v>
      </c>
      <c r="P107" s="495">
        <v>1</v>
      </c>
      <c r="Q107" s="495">
        <v>2</v>
      </c>
      <c r="R107" s="495">
        <v>3</v>
      </c>
      <c r="S107" s="495">
        <v>1</v>
      </c>
      <c r="T107" s="495">
        <v>3</v>
      </c>
      <c r="U107" s="495">
        <v>1</v>
      </c>
      <c r="V107" s="495">
        <v>4</v>
      </c>
      <c r="W107" s="495">
        <v>1</v>
      </c>
      <c r="X107" s="495">
        <v>0</v>
      </c>
      <c r="Y107" s="495">
        <v>0</v>
      </c>
      <c r="Z107" s="495">
        <v>0</v>
      </c>
      <c r="AA107" s="495">
        <v>0</v>
      </c>
      <c r="AB107" s="495">
        <v>11</v>
      </c>
      <c r="AC107" s="495">
        <v>5</v>
      </c>
      <c r="AD107" s="495">
        <v>16</v>
      </c>
      <c r="AE107" s="495">
        <v>5</v>
      </c>
    </row>
    <row r="108" spans="1:31" x14ac:dyDescent="0.55000000000000004">
      <c r="A108" s="495">
        <v>100</v>
      </c>
      <c r="B108" s="495">
        <v>53010135</v>
      </c>
      <c r="C108" s="496" t="s">
        <v>279</v>
      </c>
      <c r="D108" s="495">
        <v>2</v>
      </c>
      <c r="E108" s="495">
        <v>2</v>
      </c>
      <c r="F108" s="495">
        <v>4</v>
      </c>
      <c r="G108" s="495">
        <v>1</v>
      </c>
      <c r="H108" s="495">
        <v>1</v>
      </c>
      <c r="I108" s="495">
        <v>2</v>
      </c>
      <c r="J108" s="495">
        <v>3</v>
      </c>
      <c r="K108" s="495">
        <v>1</v>
      </c>
      <c r="L108" s="495">
        <v>2</v>
      </c>
      <c r="M108" s="495">
        <v>3</v>
      </c>
      <c r="N108" s="495">
        <v>5</v>
      </c>
      <c r="O108" s="495">
        <v>1</v>
      </c>
      <c r="P108" s="495">
        <v>4</v>
      </c>
      <c r="Q108" s="495">
        <v>4</v>
      </c>
      <c r="R108" s="495">
        <v>8</v>
      </c>
      <c r="S108" s="495">
        <v>1</v>
      </c>
      <c r="T108" s="495">
        <v>4</v>
      </c>
      <c r="U108" s="495">
        <v>2</v>
      </c>
      <c r="V108" s="495">
        <v>6</v>
      </c>
      <c r="W108" s="495">
        <v>1</v>
      </c>
      <c r="X108" s="495">
        <v>6</v>
      </c>
      <c r="Y108" s="495">
        <v>4</v>
      </c>
      <c r="Z108" s="495">
        <v>10</v>
      </c>
      <c r="AA108" s="495">
        <v>1</v>
      </c>
      <c r="AB108" s="495">
        <v>19</v>
      </c>
      <c r="AC108" s="495">
        <v>17</v>
      </c>
      <c r="AD108" s="495">
        <v>36</v>
      </c>
      <c r="AE108" s="495">
        <v>6</v>
      </c>
    </row>
    <row r="109" spans="1:31" x14ac:dyDescent="0.55000000000000004">
      <c r="A109" s="495">
        <v>101</v>
      </c>
      <c r="B109" s="495">
        <v>53010136</v>
      </c>
      <c r="C109" s="496" t="s">
        <v>280</v>
      </c>
      <c r="D109" s="495">
        <v>3</v>
      </c>
      <c r="E109" s="495">
        <v>3</v>
      </c>
      <c r="F109" s="495">
        <v>6</v>
      </c>
      <c r="G109" s="495">
        <v>1</v>
      </c>
      <c r="H109" s="495">
        <v>7</v>
      </c>
      <c r="I109" s="495">
        <v>0</v>
      </c>
      <c r="J109" s="495">
        <v>7</v>
      </c>
      <c r="K109" s="495">
        <v>1</v>
      </c>
      <c r="L109" s="495">
        <v>2</v>
      </c>
      <c r="M109" s="495">
        <v>5</v>
      </c>
      <c r="N109" s="495">
        <v>7</v>
      </c>
      <c r="O109" s="495">
        <v>1</v>
      </c>
      <c r="P109" s="495">
        <v>4</v>
      </c>
      <c r="Q109" s="495">
        <v>1</v>
      </c>
      <c r="R109" s="495">
        <v>5</v>
      </c>
      <c r="S109" s="495">
        <v>1</v>
      </c>
      <c r="T109" s="495">
        <v>4</v>
      </c>
      <c r="U109" s="495">
        <v>3</v>
      </c>
      <c r="V109" s="495">
        <v>7</v>
      </c>
      <c r="W109" s="495">
        <v>1</v>
      </c>
      <c r="X109" s="495">
        <v>5</v>
      </c>
      <c r="Y109" s="495">
        <v>5</v>
      </c>
      <c r="Z109" s="495">
        <v>10</v>
      </c>
      <c r="AA109" s="495">
        <v>1</v>
      </c>
      <c r="AB109" s="495">
        <v>25</v>
      </c>
      <c r="AC109" s="495">
        <v>17</v>
      </c>
      <c r="AD109" s="495">
        <v>42</v>
      </c>
      <c r="AE109" s="495">
        <v>6</v>
      </c>
    </row>
    <row r="110" spans="1:31" x14ac:dyDescent="0.55000000000000004">
      <c r="A110" s="495">
        <v>102</v>
      </c>
      <c r="B110" s="495">
        <v>53010137</v>
      </c>
      <c r="C110" s="496" t="s">
        <v>281</v>
      </c>
      <c r="D110" s="495">
        <v>3</v>
      </c>
      <c r="E110" s="495">
        <v>2</v>
      </c>
      <c r="F110" s="495">
        <v>5</v>
      </c>
      <c r="G110" s="495">
        <v>1</v>
      </c>
      <c r="H110" s="495">
        <v>1</v>
      </c>
      <c r="I110" s="495">
        <v>2</v>
      </c>
      <c r="J110" s="495">
        <v>3</v>
      </c>
      <c r="K110" s="495">
        <v>1</v>
      </c>
      <c r="L110" s="495">
        <v>5</v>
      </c>
      <c r="M110" s="495">
        <v>1</v>
      </c>
      <c r="N110" s="495">
        <v>6</v>
      </c>
      <c r="O110" s="495">
        <v>1</v>
      </c>
      <c r="P110" s="495">
        <v>2</v>
      </c>
      <c r="Q110" s="495">
        <v>4</v>
      </c>
      <c r="R110" s="495">
        <v>6</v>
      </c>
      <c r="S110" s="495">
        <v>1</v>
      </c>
      <c r="T110" s="495">
        <v>6</v>
      </c>
      <c r="U110" s="495">
        <v>3</v>
      </c>
      <c r="V110" s="495">
        <v>9</v>
      </c>
      <c r="W110" s="495">
        <v>1</v>
      </c>
      <c r="X110" s="495">
        <v>5</v>
      </c>
      <c r="Y110" s="495">
        <v>1</v>
      </c>
      <c r="Z110" s="495">
        <v>6</v>
      </c>
      <c r="AA110" s="495">
        <v>1</v>
      </c>
      <c r="AB110" s="495">
        <v>22</v>
      </c>
      <c r="AC110" s="495">
        <v>13</v>
      </c>
      <c r="AD110" s="495">
        <v>35</v>
      </c>
      <c r="AE110" s="495">
        <v>6</v>
      </c>
    </row>
    <row r="111" spans="1:31" x14ac:dyDescent="0.55000000000000004">
      <c r="A111" s="495">
        <v>103</v>
      </c>
      <c r="B111" s="495">
        <v>53010138</v>
      </c>
      <c r="C111" s="496" t="s">
        <v>282</v>
      </c>
      <c r="D111" s="495">
        <v>3</v>
      </c>
      <c r="E111" s="495">
        <v>4</v>
      </c>
      <c r="F111" s="495">
        <v>7</v>
      </c>
      <c r="G111" s="495">
        <v>1</v>
      </c>
      <c r="H111" s="495">
        <v>5</v>
      </c>
      <c r="I111" s="495">
        <v>4</v>
      </c>
      <c r="J111" s="495">
        <v>9</v>
      </c>
      <c r="K111" s="495">
        <v>1</v>
      </c>
      <c r="L111" s="495">
        <v>5</v>
      </c>
      <c r="M111" s="495">
        <v>12</v>
      </c>
      <c r="N111" s="495">
        <v>17</v>
      </c>
      <c r="O111" s="495">
        <v>1</v>
      </c>
      <c r="P111" s="495">
        <v>11</v>
      </c>
      <c r="Q111" s="495">
        <v>8</v>
      </c>
      <c r="R111" s="495">
        <v>19</v>
      </c>
      <c r="S111" s="495">
        <v>1</v>
      </c>
      <c r="T111" s="495">
        <v>12</v>
      </c>
      <c r="U111" s="495">
        <v>7</v>
      </c>
      <c r="V111" s="495">
        <v>19</v>
      </c>
      <c r="W111" s="495">
        <v>1</v>
      </c>
      <c r="X111" s="495">
        <v>6</v>
      </c>
      <c r="Y111" s="495">
        <v>10</v>
      </c>
      <c r="Z111" s="495">
        <v>16</v>
      </c>
      <c r="AA111" s="495">
        <v>1</v>
      </c>
      <c r="AB111" s="495">
        <v>42</v>
      </c>
      <c r="AC111" s="495">
        <v>45</v>
      </c>
      <c r="AD111" s="495">
        <v>87</v>
      </c>
      <c r="AE111" s="495">
        <v>6</v>
      </c>
    </row>
    <row r="112" spans="1:31" x14ac:dyDescent="0.55000000000000004">
      <c r="A112" s="495">
        <v>104</v>
      </c>
      <c r="B112" s="495">
        <v>53010139</v>
      </c>
      <c r="C112" s="496" t="s">
        <v>283</v>
      </c>
      <c r="D112" s="495">
        <v>8</v>
      </c>
      <c r="E112" s="495">
        <v>8</v>
      </c>
      <c r="F112" s="495">
        <v>16</v>
      </c>
      <c r="G112" s="495">
        <v>1</v>
      </c>
      <c r="H112" s="495">
        <v>5</v>
      </c>
      <c r="I112" s="495">
        <v>3</v>
      </c>
      <c r="J112" s="495">
        <v>8</v>
      </c>
      <c r="K112" s="495">
        <v>1</v>
      </c>
      <c r="L112" s="495">
        <v>12</v>
      </c>
      <c r="M112" s="495">
        <v>9</v>
      </c>
      <c r="N112" s="495">
        <v>21</v>
      </c>
      <c r="O112" s="495">
        <v>1</v>
      </c>
      <c r="P112" s="495">
        <v>6</v>
      </c>
      <c r="Q112" s="495">
        <v>6</v>
      </c>
      <c r="R112" s="495">
        <v>12</v>
      </c>
      <c r="S112" s="495">
        <v>1</v>
      </c>
      <c r="T112" s="495">
        <v>9</v>
      </c>
      <c r="U112" s="495">
        <v>12</v>
      </c>
      <c r="V112" s="495">
        <v>21</v>
      </c>
      <c r="W112" s="495">
        <v>1</v>
      </c>
      <c r="X112" s="495">
        <v>8</v>
      </c>
      <c r="Y112" s="495">
        <v>10</v>
      </c>
      <c r="Z112" s="495">
        <v>18</v>
      </c>
      <c r="AA112" s="495">
        <v>1</v>
      </c>
      <c r="AB112" s="495">
        <v>48</v>
      </c>
      <c r="AC112" s="495">
        <v>48</v>
      </c>
      <c r="AD112" s="495">
        <v>96</v>
      </c>
      <c r="AE112" s="495">
        <v>6</v>
      </c>
    </row>
    <row r="113" spans="1:31" x14ac:dyDescent="0.55000000000000004">
      <c r="A113" s="495">
        <v>105</v>
      </c>
      <c r="B113" s="495">
        <v>53010140</v>
      </c>
      <c r="C113" s="496" t="s">
        <v>284</v>
      </c>
      <c r="D113" s="495">
        <v>5</v>
      </c>
      <c r="E113" s="495">
        <v>8</v>
      </c>
      <c r="F113" s="495">
        <v>13</v>
      </c>
      <c r="G113" s="495">
        <v>1</v>
      </c>
      <c r="H113" s="495">
        <v>9</v>
      </c>
      <c r="I113" s="495">
        <v>1</v>
      </c>
      <c r="J113" s="495">
        <v>10</v>
      </c>
      <c r="K113" s="495">
        <v>1</v>
      </c>
      <c r="L113" s="495">
        <v>6</v>
      </c>
      <c r="M113" s="495">
        <v>11</v>
      </c>
      <c r="N113" s="495">
        <v>17</v>
      </c>
      <c r="O113" s="495">
        <v>1</v>
      </c>
      <c r="P113" s="495">
        <v>15</v>
      </c>
      <c r="Q113" s="495">
        <v>14</v>
      </c>
      <c r="R113" s="495">
        <v>29</v>
      </c>
      <c r="S113" s="495">
        <v>1</v>
      </c>
      <c r="T113" s="495">
        <v>10</v>
      </c>
      <c r="U113" s="495">
        <v>6</v>
      </c>
      <c r="V113" s="495">
        <v>16</v>
      </c>
      <c r="W113" s="495">
        <v>1</v>
      </c>
      <c r="X113" s="495">
        <v>6</v>
      </c>
      <c r="Y113" s="495">
        <v>7</v>
      </c>
      <c r="Z113" s="495">
        <v>13</v>
      </c>
      <c r="AA113" s="495">
        <v>1</v>
      </c>
      <c r="AB113" s="495">
        <v>51</v>
      </c>
      <c r="AC113" s="495">
        <v>47</v>
      </c>
      <c r="AD113" s="495">
        <v>98</v>
      </c>
      <c r="AE113" s="495">
        <v>6</v>
      </c>
    </row>
    <row r="114" spans="1:31" x14ac:dyDescent="0.55000000000000004">
      <c r="A114" s="495">
        <v>106</v>
      </c>
      <c r="B114" s="495">
        <v>53010141</v>
      </c>
      <c r="C114" s="496" t="s">
        <v>285</v>
      </c>
      <c r="D114" s="495">
        <v>1</v>
      </c>
      <c r="E114" s="495">
        <v>2</v>
      </c>
      <c r="F114" s="495">
        <v>3</v>
      </c>
      <c r="G114" s="495">
        <v>1</v>
      </c>
      <c r="H114" s="495">
        <v>3</v>
      </c>
      <c r="I114" s="495">
        <v>0</v>
      </c>
      <c r="J114" s="495">
        <v>3</v>
      </c>
      <c r="K114" s="495">
        <v>1</v>
      </c>
      <c r="L114" s="495">
        <v>4</v>
      </c>
      <c r="M114" s="495">
        <v>2</v>
      </c>
      <c r="N114" s="495">
        <v>6</v>
      </c>
      <c r="O114" s="495">
        <v>1</v>
      </c>
      <c r="P114" s="495">
        <v>3</v>
      </c>
      <c r="Q114" s="495">
        <v>2</v>
      </c>
      <c r="R114" s="495">
        <v>5</v>
      </c>
      <c r="S114" s="495">
        <v>1</v>
      </c>
      <c r="T114" s="495">
        <v>3</v>
      </c>
      <c r="U114" s="495">
        <v>4</v>
      </c>
      <c r="V114" s="495">
        <v>7</v>
      </c>
      <c r="W114" s="495">
        <v>1</v>
      </c>
      <c r="X114" s="495">
        <v>2</v>
      </c>
      <c r="Y114" s="495">
        <v>2</v>
      </c>
      <c r="Z114" s="495">
        <v>4</v>
      </c>
      <c r="AA114" s="495">
        <v>1</v>
      </c>
      <c r="AB114" s="495">
        <v>16</v>
      </c>
      <c r="AC114" s="495">
        <v>12</v>
      </c>
      <c r="AD114" s="495">
        <v>28</v>
      </c>
      <c r="AE114" s="495">
        <v>6</v>
      </c>
    </row>
    <row r="115" spans="1:31" x14ac:dyDescent="0.55000000000000004">
      <c r="A115" s="495">
        <v>107</v>
      </c>
      <c r="B115" s="495">
        <v>53010142</v>
      </c>
      <c r="C115" s="496" t="s">
        <v>286</v>
      </c>
      <c r="D115" s="495">
        <v>2</v>
      </c>
      <c r="E115" s="495">
        <v>3</v>
      </c>
      <c r="F115" s="495">
        <v>5</v>
      </c>
      <c r="G115" s="495">
        <v>1</v>
      </c>
      <c r="H115" s="495">
        <v>1</v>
      </c>
      <c r="I115" s="495">
        <v>5</v>
      </c>
      <c r="J115" s="495">
        <v>6</v>
      </c>
      <c r="K115" s="495">
        <v>1</v>
      </c>
      <c r="L115" s="495">
        <v>0</v>
      </c>
      <c r="M115" s="495">
        <v>4</v>
      </c>
      <c r="N115" s="495">
        <v>4</v>
      </c>
      <c r="O115" s="495">
        <v>1</v>
      </c>
      <c r="P115" s="495">
        <v>5</v>
      </c>
      <c r="Q115" s="495">
        <v>6</v>
      </c>
      <c r="R115" s="495">
        <v>11</v>
      </c>
      <c r="S115" s="495">
        <v>1</v>
      </c>
      <c r="T115" s="495">
        <v>2</v>
      </c>
      <c r="U115" s="495">
        <v>1</v>
      </c>
      <c r="V115" s="495">
        <v>3</v>
      </c>
      <c r="W115" s="495">
        <v>1</v>
      </c>
      <c r="X115" s="495">
        <v>3</v>
      </c>
      <c r="Y115" s="495">
        <v>1</v>
      </c>
      <c r="Z115" s="495">
        <v>4</v>
      </c>
      <c r="AA115" s="495">
        <v>1</v>
      </c>
      <c r="AB115" s="495">
        <v>13</v>
      </c>
      <c r="AC115" s="495">
        <v>20</v>
      </c>
      <c r="AD115" s="495">
        <v>33</v>
      </c>
      <c r="AE115" s="495">
        <v>6</v>
      </c>
    </row>
    <row r="116" spans="1:31" x14ac:dyDescent="0.55000000000000004">
      <c r="A116" s="495">
        <v>108</v>
      </c>
      <c r="B116" s="495">
        <v>53010143</v>
      </c>
      <c r="C116" s="496" t="s">
        <v>287</v>
      </c>
      <c r="D116" s="495">
        <v>2</v>
      </c>
      <c r="E116" s="495">
        <v>2</v>
      </c>
      <c r="F116" s="495">
        <v>4</v>
      </c>
      <c r="G116" s="495">
        <v>1</v>
      </c>
      <c r="H116" s="495">
        <v>1</v>
      </c>
      <c r="I116" s="495">
        <v>3</v>
      </c>
      <c r="J116" s="495">
        <v>4</v>
      </c>
      <c r="K116" s="495">
        <v>1</v>
      </c>
      <c r="L116" s="495">
        <v>6</v>
      </c>
      <c r="M116" s="495">
        <v>3</v>
      </c>
      <c r="N116" s="495">
        <v>9</v>
      </c>
      <c r="O116" s="495">
        <v>1</v>
      </c>
      <c r="P116" s="495">
        <v>3</v>
      </c>
      <c r="Q116" s="495">
        <v>3</v>
      </c>
      <c r="R116" s="495">
        <v>6</v>
      </c>
      <c r="S116" s="495">
        <v>1</v>
      </c>
      <c r="T116" s="495">
        <v>3</v>
      </c>
      <c r="U116" s="495">
        <v>1</v>
      </c>
      <c r="V116" s="495">
        <v>4</v>
      </c>
      <c r="W116" s="495">
        <v>1</v>
      </c>
      <c r="X116" s="495">
        <v>1</v>
      </c>
      <c r="Y116" s="495">
        <v>2</v>
      </c>
      <c r="Z116" s="495">
        <v>3</v>
      </c>
      <c r="AA116" s="495">
        <v>1</v>
      </c>
      <c r="AB116" s="495">
        <v>16</v>
      </c>
      <c r="AC116" s="495">
        <v>14</v>
      </c>
      <c r="AD116" s="495">
        <v>30</v>
      </c>
      <c r="AE116" s="495">
        <v>6</v>
      </c>
    </row>
    <row r="117" spans="1:31" x14ac:dyDescent="0.55000000000000004">
      <c r="A117" s="495">
        <v>109</v>
      </c>
      <c r="B117" s="495">
        <v>53010145</v>
      </c>
      <c r="C117" s="496" t="s">
        <v>288</v>
      </c>
      <c r="D117" s="495">
        <v>0</v>
      </c>
      <c r="E117" s="495">
        <v>5</v>
      </c>
      <c r="F117" s="495">
        <v>5</v>
      </c>
      <c r="G117" s="495">
        <v>1</v>
      </c>
      <c r="H117" s="495">
        <v>2</v>
      </c>
      <c r="I117" s="495">
        <v>0</v>
      </c>
      <c r="J117" s="495">
        <v>2</v>
      </c>
      <c r="K117" s="495">
        <v>1</v>
      </c>
      <c r="L117" s="495">
        <v>1</v>
      </c>
      <c r="M117" s="495">
        <v>4</v>
      </c>
      <c r="N117" s="495">
        <v>5</v>
      </c>
      <c r="O117" s="495">
        <v>1</v>
      </c>
      <c r="P117" s="495">
        <v>2</v>
      </c>
      <c r="Q117" s="495">
        <v>6</v>
      </c>
      <c r="R117" s="495">
        <v>8</v>
      </c>
      <c r="S117" s="495">
        <v>1</v>
      </c>
      <c r="T117" s="495">
        <v>2</v>
      </c>
      <c r="U117" s="495">
        <v>4</v>
      </c>
      <c r="V117" s="495">
        <v>6</v>
      </c>
      <c r="W117" s="495">
        <v>1</v>
      </c>
      <c r="X117" s="495">
        <v>2</v>
      </c>
      <c r="Y117" s="495">
        <v>4</v>
      </c>
      <c r="Z117" s="495">
        <v>6</v>
      </c>
      <c r="AA117" s="495">
        <v>1</v>
      </c>
      <c r="AB117" s="495">
        <v>9</v>
      </c>
      <c r="AC117" s="495">
        <v>23</v>
      </c>
      <c r="AD117" s="495">
        <v>32</v>
      </c>
      <c r="AE117" s="495">
        <v>6</v>
      </c>
    </row>
    <row r="118" spans="1:31" x14ac:dyDescent="0.55000000000000004">
      <c r="A118" s="495">
        <v>110</v>
      </c>
      <c r="B118" s="495">
        <v>53010146</v>
      </c>
      <c r="C118" s="496" t="s">
        <v>30</v>
      </c>
      <c r="D118" s="495">
        <v>1</v>
      </c>
      <c r="E118" s="495">
        <v>2</v>
      </c>
      <c r="F118" s="495">
        <v>3</v>
      </c>
      <c r="G118" s="495">
        <v>1</v>
      </c>
      <c r="H118" s="495">
        <v>4</v>
      </c>
      <c r="I118" s="495">
        <v>2</v>
      </c>
      <c r="J118" s="495">
        <v>6</v>
      </c>
      <c r="K118" s="495">
        <v>1</v>
      </c>
      <c r="L118" s="495">
        <v>4</v>
      </c>
      <c r="M118" s="495">
        <v>0</v>
      </c>
      <c r="N118" s="495">
        <v>4</v>
      </c>
      <c r="O118" s="495">
        <v>1</v>
      </c>
      <c r="P118" s="495">
        <v>5</v>
      </c>
      <c r="Q118" s="495">
        <v>2</v>
      </c>
      <c r="R118" s="495">
        <v>7</v>
      </c>
      <c r="S118" s="495">
        <v>1</v>
      </c>
      <c r="T118" s="495">
        <v>1</v>
      </c>
      <c r="U118" s="495">
        <v>3</v>
      </c>
      <c r="V118" s="495">
        <v>4</v>
      </c>
      <c r="W118" s="495">
        <v>1</v>
      </c>
      <c r="X118" s="495">
        <v>5</v>
      </c>
      <c r="Y118" s="495">
        <v>5</v>
      </c>
      <c r="Z118" s="495">
        <v>10</v>
      </c>
      <c r="AA118" s="495">
        <v>1</v>
      </c>
      <c r="AB118" s="495">
        <v>20</v>
      </c>
      <c r="AC118" s="495">
        <v>14</v>
      </c>
      <c r="AD118" s="495">
        <v>34</v>
      </c>
      <c r="AE118" s="495">
        <v>6</v>
      </c>
    </row>
    <row r="119" spans="1:31" x14ac:dyDescent="0.55000000000000004">
      <c r="A119" s="583">
        <v>111</v>
      </c>
      <c r="B119" s="583">
        <v>53010147</v>
      </c>
      <c r="C119" s="584" t="s">
        <v>31</v>
      </c>
      <c r="D119" s="583">
        <v>3</v>
      </c>
      <c r="E119" s="583">
        <v>2</v>
      </c>
      <c r="F119" s="583">
        <v>5</v>
      </c>
      <c r="G119" s="583">
        <v>1</v>
      </c>
      <c r="H119" s="583">
        <v>3</v>
      </c>
      <c r="I119" s="583">
        <v>2</v>
      </c>
      <c r="J119" s="583">
        <v>5</v>
      </c>
      <c r="K119" s="583">
        <v>1</v>
      </c>
      <c r="L119" s="583">
        <v>4</v>
      </c>
      <c r="M119" s="583">
        <v>2</v>
      </c>
      <c r="N119" s="583">
        <v>6</v>
      </c>
      <c r="O119" s="583">
        <v>1</v>
      </c>
      <c r="P119" s="583">
        <v>7</v>
      </c>
      <c r="Q119" s="583">
        <v>2</v>
      </c>
      <c r="R119" s="583">
        <v>9</v>
      </c>
      <c r="S119" s="583">
        <v>1</v>
      </c>
      <c r="T119" s="583">
        <v>5</v>
      </c>
      <c r="U119" s="583">
        <v>4</v>
      </c>
      <c r="V119" s="583">
        <v>9</v>
      </c>
      <c r="W119" s="583">
        <v>1</v>
      </c>
      <c r="X119" s="583">
        <v>5</v>
      </c>
      <c r="Y119" s="583">
        <v>10</v>
      </c>
      <c r="Z119" s="583">
        <v>15</v>
      </c>
      <c r="AA119" s="583">
        <v>1</v>
      </c>
      <c r="AB119" s="583">
        <v>27</v>
      </c>
      <c r="AC119" s="583">
        <v>22</v>
      </c>
      <c r="AD119" s="583">
        <v>49</v>
      </c>
      <c r="AE119" s="583">
        <v>6</v>
      </c>
    </row>
    <row r="120" spans="1:31" x14ac:dyDescent="0.55000000000000004">
      <c r="A120" s="256"/>
      <c r="B120" s="256"/>
      <c r="C120" s="688" t="s">
        <v>965</v>
      </c>
      <c r="D120" s="256">
        <f t="shared" ref="D120:AE120" si="2">SUM(D77:D119)</f>
        <v>270</v>
      </c>
      <c r="E120" s="256">
        <f t="shared" si="2"/>
        <v>257</v>
      </c>
      <c r="F120" s="256">
        <f t="shared" si="2"/>
        <v>527</v>
      </c>
      <c r="G120" s="256">
        <f t="shared" si="2"/>
        <v>47</v>
      </c>
      <c r="H120" s="256">
        <f t="shared" si="2"/>
        <v>293</v>
      </c>
      <c r="I120" s="256">
        <f t="shared" si="2"/>
        <v>248</v>
      </c>
      <c r="J120" s="256">
        <f t="shared" si="2"/>
        <v>541</v>
      </c>
      <c r="K120" s="256">
        <f t="shared" si="2"/>
        <v>47</v>
      </c>
      <c r="L120" s="256">
        <f t="shared" si="2"/>
        <v>287</v>
      </c>
      <c r="M120" s="256">
        <f t="shared" si="2"/>
        <v>276</v>
      </c>
      <c r="N120" s="256">
        <f t="shared" si="2"/>
        <v>563</v>
      </c>
      <c r="O120" s="256">
        <f t="shared" si="2"/>
        <v>47</v>
      </c>
      <c r="P120" s="256">
        <f t="shared" si="2"/>
        <v>353</v>
      </c>
      <c r="Q120" s="256">
        <f t="shared" si="2"/>
        <v>338</v>
      </c>
      <c r="R120" s="256">
        <f t="shared" si="2"/>
        <v>691</v>
      </c>
      <c r="S120" s="256">
        <f t="shared" si="2"/>
        <v>46</v>
      </c>
      <c r="T120" s="256">
        <f t="shared" si="2"/>
        <v>338</v>
      </c>
      <c r="U120" s="256">
        <f t="shared" si="2"/>
        <v>285</v>
      </c>
      <c r="V120" s="256">
        <f t="shared" si="2"/>
        <v>623</v>
      </c>
      <c r="W120" s="256">
        <f t="shared" si="2"/>
        <v>47</v>
      </c>
      <c r="X120" s="256">
        <f t="shared" si="2"/>
        <v>326</v>
      </c>
      <c r="Y120" s="256">
        <f t="shared" si="2"/>
        <v>322</v>
      </c>
      <c r="Z120" s="256">
        <f t="shared" si="2"/>
        <v>648</v>
      </c>
      <c r="AA120" s="256">
        <f t="shared" si="2"/>
        <v>46</v>
      </c>
      <c r="AB120" s="256">
        <f t="shared" si="2"/>
        <v>1867</v>
      </c>
      <c r="AC120" s="256">
        <f t="shared" si="2"/>
        <v>1726</v>
      </c>
      <c r="AD120" s="256">
        <f t="shared" si="2"/>
        <v>3593</v>
      </c>
      <c r="AE120" s="256">
        <f t="shared" si="2"/>
        <v>280</v>
      </c>
    </row>
    <row r="121" spans="1:31" x14ac:dyDescent="0.55000000000000004">
      <c r="A121" s="686"/>
      <c r="B121" s="686"/>
      <c r="C121" s="687" t="s">
        <v>59</v>
      </c>
      <c r="D121" s="686"/>
      <c r="E121" s="686"/>
      <c r="F121" s="686"/>
      <c r="G121" s="686"/>
      <c r="H121" s="686"/>
      <c r="I121" s="686"/>
      <c r="J121" s="686"/>
      <c r="K121" s="686"/>
      <c r="L121" s="686"/>
      <c r="M121" s="686"/>
      <c r="N121" s="686"/>
      <c r="O121" s="686"/>
      <c r="P121" s="686"/>
      <c r="Q121" s="686"/>
      <c r="R121" s="686"/>
      <c r="S121" s="686"/>
      <c r="T121" s="686"/>
      <c r="U121" s="686"/>
      <c r="V121" s="686"/>
      <c r="W121" s="686"/>
      <c r="X121" s="686"/>
      <c r="Y121" s="686"/>
      <c r="Z121" s="686"/>
      <c r="AA121" s="686"/>
      <c r="AB121" s="686"/>
      <c r="AC121" s="686"/>
      <c r="AD121" s="686"/>
      <c r="AE121" s="686"/>
    </row>
    <row r="122" spans="1:31" x14ac:dyDescent="0.55000000000000004">
      <c r="A122" s="495">
        <v>112</v>
      </c>
      <c r="B122" s="495">
        <v>53010150</v>
      </c>
      <c r="C122" s="496" t="s">
        <v>289</v>
      </c>
      <c r="D122" s="495">
        <v>4</v>
      </c>
      <c r="E122" s="495">
        <v>5</v>
      </c>
      <c r="F122" s="495">
        <v>9</v>
      </c>
      <c r="G122" s="495">
        <v>1</v>
      </c>
      <c r="H122" s="495">
        <v>4</v>
      </c>
      <c r="I122" s="495">
        <v>5</v>
      </c>
      <c r="J122" s="495">
        <v>9</v>
      </c>
      <c r="K122" s="495">
        <v>1</v>
      </c>
      <c r="L122" s="495">
        <v>6</v>
      </c>
      <c r="M122" s="495">
        <v>3</v>
      </c>
      <c r="N122" s="495">
        <v>9</v>
      </c>
      <c r="O122" s="495">
        <v>1</v>
      </c>
      <c r="P122" s="495">
        <v>1</v>
      </c>
      <c r="Q122" s="495">
        <v>6</v>
      </c>
      <c r="R122" s="495">
        <v>7</v>
      </c>
      <c r="S122" s="495">
        <v>1</v>
      </c>
      <c r="T122" s="495">
        <v>5</v>
      </c>
      <c r="U122" s="495">
        <v>4</v>
      </c>
      <c r="V122" s="495">
        <v>9</v>
      </c>
      <c r="W122" s="495">
        <v>1</v>
      </c>
      <c r="X122" s="495">
        <v>7</v>
      </c>
      <c r="Y122" s="495">
        <v>5</v>
      </c>
      <c r="Z122" s="495">
        <v>12</v>
      </c>
      <c r="AA122" s="495">
        <v>1</v>
      </c>
      <c r="AB122" s="495">
        <v>27</v>
      </c>
      <c r="AC122" s="495">
        <v>28</v>
      </c>
      <c r="AD122" s="495">
        <v>55</v>
      </c>
      <c r="AE122" s="495">
        <v>6</v>
      </c>
    </row>
    <row r="123" spans="1:31" x14ac:dyDescent="0.55000000000000004">
      <c r="A123" s="495">
        <v>113</v>
      </c>
      <c r="B123" s="495">
        <v>53010151</v>
      </c>
      <c r="C123" s="496" t="s">
        <v>290</v>
      </c>
      <c r="D123" s="495">
        <v>4</v>
      </c>
      <c r="E123" s="495">
        <v>3</v>
      </c>
      <c r="F123" s="495">
        <v>7</v>
      </c>
      <c r="G123" s="495">
        <v>1</v>
      </c>
      <c r="H123" s="495">
        <v>3</v>
      </c>
      <c r="I123" s="495">
        <v>1</v>
      </c>
      <c r="J123" s="495">
        <v>4</v>
      </c>
      <c r="K123" s="495">
        <v>1</v>
      </c>
      <c r="L123" s="495">
        <v>0</v>
      </c>
      <c r="M123" s="495">
        <v>3</v>
      </c>
      <c r="N123" s="495">
        <v>3</v>
      </c>
      <c r="O123" s="495">
        <v>1</v>
      </c>
      <c r="P123" s="495">
        <v>3</v>
      </c>
      <c r="Q123" s="495">
        <v>2</v>
      </c>
      <c r="R123" s="495">
        <v>5</v>
      </c>
      <c r="S123" s="495">
        <v>1</v>
      </c>
      <c r="T123" s="495">
        <v>2</v>
      </c>
      <c r="U123" s="495">
        <v>6</v>
      </c>
      <c r="V123" s="495">
        <v>8</v>
      </c>
      <c r="W123" s="495">
        <v>1</v>
      </c>
      <c r="X123" s="495">
        <v>3</v>
      </c>
      <c r="Y123" s="495">
        <v>1</v>
      </c>
      <c r="Z123" s="495">
        <v>4</v>
      </c>
      <c r="AA123" s="495">
        <v>1</v>
      </c>
      <c r="AB123" s="495">
        <v>15</v>
      </c>
      <c r="AC123" s="495">
        <v>16</v>
      </c>
      <c r="AD123" s="495">
        <v>31</v>
      </c>
      <c r="AE123" s="495">
        <v>6</v>
      </c>
    </row>
    <row r="124" spans="1:31" x14ac:dyDescent="0.55000000000000004">
      <c r="A124" s="495">
        <v>114</v>
      </c>
      <c r="B124" s="495">
        <v>53010152</v>
      </c>
      <c r="C124" s="496" t="s">
        <v>291</v>
      </c>
      <c r="D124" s="495">
        <v>6</v>
      </c>
      <c r="E124" s="495">
        <v>2</v>
      </c>
      <c r="F124" s="495">
        <v>8</v>
      </c>
      <c r="G124" s="495">
        <v>1</v>
      </c>
      <c r="H124" s="495">
        <v>4</v>
      </c>
      <c r="I124" s="495">
        <v>3</v>
      </c>
      <c r="J124" s="495">
        <v>7</v>
      </c>
      <c r="K124" s="495">
        <v>1</v>
      </c>
      <c r="L124" s="495">
        <v>3</v>
      </c>
      <c r="M124" s="495">
        <v>2</v>
      </c>
      <c r="N124" s="495">
        <v>5</v>
      </c>
      <c r="O124" s="495">
        <v>1</v>
      </c>
      <c r="P124" s="495">
        <v>1</v>
      </c>
      <c r="Q124" s="495">
        <v>0</v>
      </c>
      <c r="R124" s="495">
        <v>1</v>
      </c>
      <c r="S124" s="495">
        <v>1</v>
      </c>
      <c r="T124" s="495">
        <v>1</v>
      </c>
      <c r="U124" s="495">
        <v>4</v>
      </c>
      <c r="V124" s="495">
        <v>5</v>
      </c>
      <c r="W124" s="495">
        <v>1</v>
      </c>
      <c r="X124" s="495">
        <v>5</v>
      </c>
      <c r="Y124" s="495">
        <v>2</v>
      </c>
      <c r="Z124" s="495">
        <v>7</v>
      </c>
      <c r="AA124" s="495">
        <v>1</v>
      </c>
      <c r="AB124" s="495">
        <v>20</v>
      </c>
      <c r="AC124" s="495">
        <v>13</v>
      </c>
      <c r="AD124" s="495">
        <v>33</v>
      </c>
      <c r="AE124" s="495">
        <v>6</v>
      </c>
    </row>
    <row r="125" spans="1:31" x14ac:dyDescent="0.55000000000000004">
      <c r="A125" s="495">
        <v>115</v>
      </c>
      <c r="B125" s="495">
        <v>53010155</v>
      </c>
      <c r="C125" s="496" t="s">
        <v>293</v>
      </c>
      <c r="D125" s="495">
        <v>1</v>
      </c>
      <c r="E125" s="495">
        <v>2</v>
      </c>
      <c r="F125" s="495">
        <v>3</v>
      </c>
      <c r="G125" s="495">
        <v>1</v>
      </c>
      <c r="H125" s="495">
        <v>1</v>
      </c>
      <c r="I125" s="495">
        <v>1</v>
      </c>
      <c r="J125" s="495">
        <v>2</v>
      </c>
      <c r="K125" s="495">
        <v>1</v>
      </c>
      <c r="L125" s="495">
        <v>4</v>
      </c>
      <c r="M125" s="495">
        <v>5</v>
      </c>
      <c r="N125" s="495">
        <v>9</v>
      </c>
      <c r="O125" s="495">
        <v>1</v>
      </c>
      <c r="P125" s="495">
        <v>5</v>
      </c>
      <c r="Q125" s="495">
        <v>3</v>
      </c>
      <c r="R125" s="495">
        <v>8</v>
      </c>
      <c r="S125" s="495">
        <v>1</v>
      </c>
      <c r="T125" s="495">
        <v>2</v>
      </c>
      <c r="U125" s="495">
        <v>4</v>
      </c>
      <c r="V125" s="495">
        <v>6</v>
      </c>
      <c r="W125" s="495">
        <v>1</v>
      </c>
      <c r="X125" s="495">
        <v>5</v>
      </c>
      <c r="Y125" s="495">
        <v>2</v>
      </c>
      <c r="Z125" s="495">
        <v>7</v>
      </c>
      <c r="AA125" s="495">
        <v>1</v>
      </c>
      <c r="AB125" s="495">
        <v>18</v>
      </c>
      <c r="AC125" s="495">
        <v>17</v>
      </c>
      <c r="AD125" s="495">
        <v>35</v>
      </c>
      <c r="AE125" s="495">
        <v>6</v>
      </c>
    </row>
    <row r="126" spans="1:31" x14ac:dyDescent="0.55000000000000004">
      <c r="A126" s="495">
        <v>116</v>
      </c>
      <c r="B126" s="495">
        <v>53010156</v>
      </c>
      <c r="C126" s="496" t="s">
        <v>294</v>
      </c>
      <c r="D126" s="495">
        <v>11</v>
      </c>
      <c r="E126" s="495">
        <v>13</v>
      </c>
      <c r="F126" s="495">
        <v>24</v>
      </c>
      <c r="G126" s="495">
        <v>1</v>
      </c>
      <c r="H126" s="495">
        <v>13</v>
      </c>
      <c r="I126" s="495">
        <v>7</v>
      </c>
      <c r="J126" s="495">
        <v>20</v>
      </c>
      <c r="K126" s="495">
        <v>1</v>
      </c>
      <c r="L126" s="495">
        <v>11</v>
      </c>
      <c r="M126" s="495">
        <v>9</v>
      </c>
      <c r="N126" s="495">
        <v>20</v>
      </c>
      <c r="O126" s="495">
        <v>1</v>
      </c>
      <c r="P126" s="495">
        <v>11</v>
      </c>
      <c r="Q126" s="495">
        <v>5</v>
      </c>
      <c r="R126" s="495">
        <v>16</v>
      </c>
      <c r="S126" s="495">
        <v>1</v>
      </c>
      <c r="T126" s="495">
        <v>20</v>
      </c>
      <c r="U126" s="495">
        <v>13</v>
      </c>
      <c r="V126" s="495">
        <v>33</v>
      </c>
      <c r="W126" s="495">
        <v>1</v>
      </c>
      <c r="X126" s="495">
        <v>16</v>
      </c>
      <c r="Y126" s="495">
        <v>11</v>
      </c>
      <c r="Z126" s="495">
        <v>27</v>
      </c>
      <c r="AA126" s="495">
        <v>1</v>
      </c>
      <c r="AB126" s="495">
        <v>82</v>
      </c>
      <c r="AC126" s="495">
        <v>58</v>
      </c>
      <c r="AD126" s="495">
        <v>140</v>
      </c>
      <c r="AE126" s="495">
        <v>6</v>
      </c>
    </row>
    <row r="127" spans="1:31" x14ac:dyDescent="0.55000000000000004">
      <c r="A127" s="495">
        <v>117</v>
      </c>
      <c r="B127" s="495">
        <v>53010160</v>
      </c>
      <c r="C127" s="496" t="s">
        <v>295</v>
      </c>
      <c r="D127" s="495">
        <v>11</v>
      </c>
      <c r="E127" s="495">
        <v>8</v>
      </c>
      <c r="F127" s="495">
        <v>19</v>
      </c>
      <c r="G127" s="495">
        <v>1</v>
      </c>
      <c r="H127" s="495">
        <v>12</v>
      </c>
      <c r="I127" s="495">
        <v>10</v>
      </c>
      <c r="J127" s="495">
        <v>22</v>
      </c>
      <c r="K127" s="495">
        <v>1</v>
      </c>
      <c r="L127" s="495">
        <v>15</v>
      </c>
      <c r="M127" s="495">
        <v>3</v>
      </c>
      <c r="N127" s="495">
        <v>18</v>
      </c>
      <c r="O127" s="495">
        <v>1</v>
      </c>
      <c r="P127" s="495">
        <v>10</v>
      </c>
      <c r="Q127" s="495">
        <v>14</v>
      </c>
      <c r="R127" s="495">
        <v>24</v>
      </c>
      <c r="S127" s="495">
        <v>1</v>
      </c>
      <c r="T127" s="495">
        <v>22</v>
      </c>
      <c r="U127" s="495">
        <v>15</v>
      </c>
      <c r="V127" s="495">
        <v>37</v>
      </c>
      <c r="W127" s="495">
        <v>2</v>
      </c>
      <c r="X127" s="495">
        <v>16</v>
      </c>
      <c r="Y127" s="495">
        <v>10</v>
      </c>
      <c r="Z127" s="495">
        <v>26</v>
      </c>
      <c r="AA127" s="495">
        <v>1</v>
      </c>
      <c r="AB127" s="495">
        <v>86</v>
      </c>
      <c r="AC127" s="495">
        <v>60</v>
      </c>
      <c r="AD127" s="495">
        <v>146</v>
      </c>
      <c r="AE127" s="495">
        <v>7</v>
      </c>
    </row>
    <row r="128" spans="1:31" x14ac:dyDescent="0.55000000000000004">
      <c r="A128" s="495">
        <v>118</v>
      </c>
      <c r="B128" s="495">
        <v>53010162</v>
      </c>
      <c r="C128" s="496" t="s">
        <v>296</v>
      </c>
      <c r="D128" s="495">
        <v>19</v>
      </c>
      <c r="E128" s="495">
        <v>11</v>
      </c>
      <c r="F128" s="495">
        <v>30</v>
      </c>
      <c r="G128" s="495">
        <v>1</v>
      </c>
      <c r="H128" s="495">
        <v>16</v>
      </c>
      <c r="I128" s="495">
        <v>10</v>
      </c>
      <c r="J128" s="495">
        <v>26</v>
      </c>
      <c r="K128" s="495">
        <v>1</v>
      </c>
      <c r="L128" s="495">
        <v>11</v>
      </c>
      <c r="M128" s="495">
        <v>13</v>
      </c>
      <c r="N128" s="495">
        <v>24</v>
      </c>
      <c r="O128" s="495">
        <v>1</v>
      </c>
      <c r="P128" s="495">
        <v>9</v>
      </c>
      <c r="Q128" s="495">
        <v>16</v>
      </c>
      <c r="R128" s="495">
        <v>25</v>
      </c>
      <c r="S128" s="495">
        <v>1</v>
      </c>
      <c r="T128" s="495">
        <v>13</v>
      </c>
      <c r="U128" s="495">
        <v>14</v>
      </c>
      <c r="V128" s="495">
        <v>27</v>
      </c>
      <c r="W128" s="495">
        <v>1</v>
      </c>
      <c r="X128" s="495">
        <v>18</v>
      </c>
      <c r="Y128" s="495">
        <v>21</v>
      </c>
      <c r="Z128" s="495">
        <v>39</v>
      </c>
      <c r="AA128" s="495">
        <v>2</v>
      </c>
      <c r="AB128" s="495">
        <v>86</v>
      </c>
      <c r="AC128" s="495">
        <v>85</v>
      </c>
      <c r="AD128" s="495">
        <v>171</v>
      </c>
      <c r="AE128" s="495">
        <v>7</v>
      </c>
    </row>
    <row r="129" spans="1:31" x14ac:dyDescent="0.55000000000000004">
      <c r="A129" s="495">
        <v>119</v>
      </c>
      <c r="B129" s="495">
        <v>53010164</v>
      </c>
      <c r="C129" s="496" t="s">
        <v>297</v>
      </c>
      <c r="D129" s="495">
        <v>6</v>
      </c>
      <c r="E129" s="495">
        <v>9</v>
      </c>
      <c r="F129" s="495">
        <v>15</v>
      </c>
      <c r="G129" s="495">
        <v>1</v>
      </c>
      <c r="H129" s="495">
        <v>6</v>
      </c>
      <c r="I129" s="495">
        <v>5</v>
      </c>
      <c r="J129" s="495">
        <v>11</v>
      </c>
      <c r="K129" s="495">
        <v>1</v>
      </c>
      <c r="L129" s="495">
        <v>10</v>
      </c>
      <c r="M129" s="495">
        <v>8</v>
      </c>
      <c r="N129" s="495">
        <v>18</v>
      </c>
      <c r="O129" s="495">
        <v>1</v>
      </c>
      <c r="P129" s="495">
        <v>4</v>
      </c>
      <c r="Q129" s="495">
        <v>9</v>
      </c>
      <c r="R129" s="495">
        <v>13</v>
      </c>
      <c r="S129" s="495">
        <v>1</v>
      </c>
      <c r="T129" s="495">
        <v>4</v>
      </c>
      <c r="U129" s="495">
        <v>8</v>
      </c>
      <c r="V129" s="495">
        <v>12</v>
      </c>
      <c r="W129" s="495">
        <v>1</v>
      </c>
      <c r="X129" s="495">
        <v>7</v>
      </c>
      <c r="Y129" s="495">
        <v>6</v>
      </c>
      <c r="Z129" s="495">
        <v>13</v>
      </c>
      <c r="AA129" s="495">
        <v>1</v>
      </c>
      <c r="AB129" s="495">
        <v>37</v>
      </c>
      <c r="AC129" s="495">
        <v>45</v>
      </c>
      <c r="AD129" s="495">
        <v>82</v>
      </c>
      <c r="AE129" s="495">
        <v>6</v>
      </c>
    </row>
    <row r="130" spans="1:31" x14ac:dyDescent="0.55000000000000004">
      <c r="A130" s="495">
        <v>120</v>
      </c>
      <c r="B130" s="495">
        <v>53010165</v>
      </c>
      <c r="C130" s="496" t="s">
        <v>298</v>
      </c>
      <c r="D130" s="495">
        <v>1</v>
      </c>
      <c r="E130" s="495">
        <v>0</v>
      </c>
      <c r="F130" s="495">
        <v>1</v>
      </c>
      <c r="G130" s="495">
        <v>1</v>
      </c>
      <c r="H130" s="495">
        <v>2</v>
      </c>
      <c r="I130" s="495">
        <v>0</v>
      </c>
      <c r="J130" s="495">
        <v>2</v>
      </c>
      <c r="K130" s="495">
        <v>1</v>
      </c>
      <c r="L130" s="495">
        <v>3</v>
      </c>
      <c r="M130" s="495">
        <v>3</v>
      </c>
      <c r="N130" s="495">
        <v>6</v>
      </c>
      <c r="O130" s="495">
        <v>1</v>
      </c>
      <c r="P130" s="495">
        <v>5</v>
      </c>
      <c r="Q130" s="495">
        <v>2</v>
      </c>
      <c r="R130" s="495">
        <v>7</v>
      </c>
      <c r="S130" s="495">
        <v>1</v>
      </c>
      <c r="T130" s="495">
        <v>2</v>
      </c>
      <c r="U130" s="495">
        <v>4</v>
      </c>
      <c r="V130" s="495">
        <v>6</v>
      </c>
      <c r="W130" s="495">
        <v>1</v>
      </c>
      <c r="X130" s="495">
        <v>4</v>
      </c>
      <c r="Y130" s="495">
        <v>3</v>
      </c>
      <c r="Z130" s="495">
        <v>7</v>
      </c>
      <c r="AA130" s="495">
        <v>1</v>
      </c>
      <c r="AB130" s="495">
        <v>17</v>
      </c>
      <c r="AC130" s="495">
        <v>12</v>
      </c>
      <c r="AD130" s="495">
        <v>29</v>
      </c>
      <c r="AE130" s="495">
        <v>6</v>
      </c>
    </row>
    <row r="131" spans="1:31" x14ac:dyDescent="0.55000000000000004">
      <c r="A131" s="495">
        <v>121</v>
      </c>
      <c r="B131" s="495">
        <v>53010169</v>
      </c>
      <c r="C131" s="496" t="s">
        <v>35</v>
      </c>
      <c r="D131" s="495">
        <v>9</v>
      </c>
      <c r="E131" s="495">
        <v>7</v>
      </c>
      <c r="F131" s="495">
        <v>16</v>
      </c>
      <c r="G131" s="495">
        <v>1</v>
      </c>
      <c r="H131" s="495">
        <v>8</v>
      </c>
      <c r="I131" s="495">
        <v>5</v>
      </c>
      <c r="J131" s="495">
        <v>13</v>
      </c>
      <c r="K131" s="495">
        <v>1</v>
      </c>
      <c r="L131" s="495">
        <v>11</v>
      </c>
      <c r="M131" s="495">
        <v>8</v>
      </c>
      <c r="N131" s="495">
        <v>19</v>
      </c>
      <c r="O131" s="495">
        <v>1</v>
      </c>
      <c r="P131" s="495">
        <v>9</v>
      </c>
      <c r="Q131" s="495">
        <v>9</v>
      </c>
      <c r="R131" s="495">
        <v>18</v>
      </c>
      <c r="S131" s="495">
        <v>1</v>
      </c>
      <c r="T131" s="495">
        <v>8</v>
      </c>
      <c r="U131" s="495">
        <v>6</v>
      </c>
      <c r="V131" s="495">
        <v>14</v>
      </c>
      <c r="W131" s="495">
        <v>1</v>
      </c>
      <c r="X131" s="495">
        <v>9</v>
      </c>
      <c r="Y131" s="495">
        <v>8</v>
      </c>
      <c r="Z131" s="495">
        <v>17</v>
      </c>
      <c r="AA131" s="495">
        <v>1</v>
      </c>
      <c r="AB131" s="495">
        <v>54</v>
      </c>
      <c r="AC131" s="495">
        <v>43</v>
      </c>
      <c r="AD131" s="495">
        <v>97</v>
      </c>
      <c r="AE131" s="495">
        <v>6</v>
      </c>
    </row>
    <row r="132" spans="1:31" x14ac:dyDescent="0.55000000000000004">
      <c r="A132" s="495">
        <v>122</v>
      </c>
      <c r="B132" s="495">
        <v>53010173</v>
      </c>
      <c r="C132" s="496" t="s">
        <v>299</v>
      </c>
      <c r="D132" s="495">
        <v>7</v>
      </c>
      <c r="E132" s="495">
        <v>2</v>
      </c>
      <c r="F132" s="495">
        <v>9</v>
      </c>
      <c r="G132" s="495">
        <v>1</v>
      </c>
      <c r="H132" s="495">
        <v>4</v>
      </c>
      <c r="I132" s="495">
        <v>2</v>
      </c>
      <c r="J132" s="495">
        <v>6</v>
      </c>
      <c r="K132" s="495">
        <v>1</v>
      </c>
      <c r="L132" s="495">
        <v>2</v>
      </c>
      <c r="M132" s="495">
        <v>3</v>
      </c>
      <c r="N132" s="495">
        <v>5</v>
      </c>
      <c r="O132" s="495">
        <v>1</v>
      </c>
      <c r="P132" s="495">
        <v>4</v>
      </c>
      <c r="Q132" s="495">
        <v>7</v>
      </c>
      <c r="R132" s="495">
        <v>11</v>
      </c>
      <c r="S132" s="495">
        <v>1</v>
      </c>
      <c r="T132" s="495">
        <v>5</v>
      </c>
      <c r="U132" s="495">
        <v>1</v>
      </c>
      <c r="V132" s="495">
        <v>6</v>
      </c>
      <c r="W132" s="495">
        <v>1</v>
      </c>
      <c r="X132" s="495">
        <v>3</v>
      </c>
      <c r="Y132" s="495">
        <v>2</v>
      </c>
      <c r="Z132" s="495">
        <v>5</v>
      </c>
      <c r="AA132" s="495">
        <v>1</v>
      </c>
      <c r="AB132" s="495">
        <v>25</v>
      </c>
      <c r="AC132" s="495">
        <v>17</v>
      </c>
      <c r="AD132" s="495">
        <v>42</v>
      </c>
      <c r="AE132" s="495">
        <v>6</v>
      </c>
    </row>
    <row r="133" spans="1:31" x14ac:dyDescent="0.55000000000000004">
      <c r="A133" s="495">
        <v>123</v>
      </c>
      <c r="B133" s="495">
        <v>53010174</v>
      </c>
      <c r="C133" s="496" t="s">
        <v>300</v>
      </c>
      <c r="D133" s="495">
        <v>3</v>
      </c>
      <c r="E133" s="495">
        <v>0</v>
      </c>
      <c r="F133" s="495">
        <v>3</v>
      </c>
      <c r="G133" s="495">
        <v>1</v>
      </c>
      <c r="H133" s="495">
        <v>3</v>
      </c>
      <c r="I133" s="495">
        <v>1</v>
      </c>
      <c r="J133" s="495">
        <v>4</v>
      </c>
      <c r="K133" s="495">
        <v>1</v>
      </c>
      <c r="L133" s="495">
        <v>1</v>
      </c>
      <c r="M133" s="495">
        <v>1</v>
      </c>
      <c r="N133" s="495">
        <v>2</v>
      </c>
      <c r="O133" s="495">
        <v>1</v>
      </c>
      <c r="P133" s="495">
        <v>1</v>
      </c>
      <c r="Q133" s="495">
        <v>2</v>
      </c>
      <c r="R133" s="495">
        <v>3</v>
      </c>
      <c r="S133" s="495">
        <v>1</v>
      </c>
      <c r="T133" s="495">
        <v>2</v>
      </c>
      <c r="U133" s="495">
        <v>2</v>
      </c>
      <c r="V133" s="495">
        <v>4</v>
      </c>
      <c r="W133" s="495">
        <v>1</v>
      </c>
      <c r="X133" s="495">
        <v>3</v>
      </c>
      <c r="Y133" s="495">
        <v>3</v>
      </c>
      <c r="Z133" s="495">
        <v>6</v>
      </c>
      <c r="AA133" s="495">
        <v>1</v>
      </c>
      <c r="AB133" s="495">
        <v>13</v>
      </c>
      <c r="AC133" s="495">
        <v>9</v>
      </c>
      <c r="AD133" s="495">
        <v>22</v>
      </c>
      <c r="AE133" s="495">
        <v>6</v>
      </c>
    </row>
    <row r="134" spans="1:31" x14ac:dyDescent="0.55000000000000004">
      <c r="A134" s="495">
        <v>124</v>
      </c>
      <c r="B134" s="495">
        <v>53010175</v>
      </c>
      <c r="C134" s="496" t="s">
        <v>301</v>
      </c>
      <c r="D134" s="495">
        <v>6</v>
      </c>
      <c r="E134" s="495">
        <v>1</v>
      </c>
      <c r="F134" s="495">
        <v>7</v>
      </c>
      <c r="G134" s="495">
        <v>1</v>
      </c>
      <c r="H134" s="495">
        <v>4</v>
      </c>
      <c r="I134" s="495">
        <v>3</v>
      </c>
      <c r="J134" s="495">
        <v>7</v>
      </c>
      <c r="K134" s="495">
        <v>1</v>
      </c>
      <c r="L134" s="495">
        <v>7</v>
      </c>
      <c r="M134" s="495">
        <v>3</v>
      </c>
      <c r="N134" s="495">
        <v>10</v>
      </c>
      <c r="O134" s="495">
        <v>1</v>
      </c>
      <c r="P134" s="495">
        <v>6</v>
      </c>
      <c r="Q134" s="495">
        <v>4</v>
      </c>
      <c r="R134" s="495">
        <v>10</v>
      </c>
      <c r="S134" s="495">
        <v>1</v>
      </c>
      <c r="T134" s="495">
        <v>1</v>
      </c>
      <c r="U134" s="495">
        <v>5</v>
      </c>
      <c r="V134" s="495">
        <v>6</v>
      </c>
      <c r="W134" s="495">
        <v>1</v>
      </c>
      <c r="X134" s="495">
        <v>10</v>
      </c>
      <c r="Y134" s="495">
        <v>5</v>
      </c>
      <c r="Z134" s="495">
        <v>15</v>
      </c>
      <c r="AA134" s="495">
        <v>1</v>
      </c>
      <c r="AB134" s="495">
        <v>34</v>
      </c>
      <c r="AC134" s="495">
        <v>21</v>
      </c>
      <c r="AD134" s="495">
        <v>55</v>
      </c>
      <c r="AE134" s="495">
        <v>6</v>
      </c>
    </row>
    <row r="135" spans="1:31" x14ac:dyDescent="0.55000000000000004">
      <c r="A135" s="583">
        <v>125</v>
      </c>
      <c r="B135" s="583">
        <v>53010176</v>
      </c>
      <c r="C135" s="584" t="s">
        <v>302</v>
      </c>
      <c r="D135" s="583">
        <v>6</v>
      </c>
      <c r="E135" s="583">
        <v>9</v>
      </c>
      <c r="F135" s="583">
        <v>15</v>
      </c>
      <c r="G135" s="583">
        <v>1</v>
      </c>
      <c r="H135" s="583">
        <v>8</v>
      </c>
      <c r="I135" s="583">
        <v>5</v>
      </c>
      <c r="J135" s="583">
        <v>13</v>
      </c>
      <c r="K135" s="583">
        <v>1</v>
      </c>
      <c r="L135" s="583">
        <v>5</v>
      </c>
      <c r="M135" s="583">
        <v>9</v>
      </c>
      <c r="N135" s="583">
        <v>14</v>
      </c>
      <c r="O135" s="583">
        <v>1</v>
      </c>
      <c r="P135" s="583">
        <v>7</v>
      </c>
      <c r="Q135" s="583">
        <v>12</v>
      </c>
      <c r="R135" s="583">
        <v>19</v>
      </c>
      <c r="S135" s="583">
        <v>1</v>
      </c>
      <c r="T135" s="583">
        <v>10</v>
      </c>
      <c r="U135" s="583">
        <v>6</v>
      </c>
      <c r="V135" s="583">
        <v>16</v>
      </c>
      <c r="W135" s="583">
        <v>1</v>
      </c>
      <c r="X135" s="583">
        <v>7</v>
      </c>
      <c r="Y135" s="583">
        <v>12</v>
      </c>
      <c r="Z135" s="583">
        <v>19</v>
      </c>
      <c r="AA135" s="583">
        <v>1</v>
      </c>
      <c r="AB135" s="583">
        <v>43</v>
      </c>
      <c r="AC135" s="583">
        <v>53</v>
      </c>
      <c r="AD135" s="583">
        <v>96</v>
      </c>
      <c r="AE135" s="583">
        <v>6</v>
      </c>
    </row>
    <row r="136" spans="1:31" x14ac:dyDescent="0.55000000000000004">
      <c r="A136" s="256"/>
      <c r="B136" s="256"/>
      <c r="C136" s="688" t="s">
        <v>966</v>
      </c>
      <c r="D136" s="256">
        <f t="shared" ref="D136:AE136" si="3">SUM(D122:D135)</f>
        <v>94</v>
      </c>
      <c r="E136" s="256">
        <f t="shared" si="3"/>
        <v>72</v>
      </c>
      <c r="F136" s="256">
        <f t="shared" si="3"/>
        <v>166</v>
      </c>
      <c r="G136" s="256">
        <f t="shared" si="3"/>
        <v>14</v>
      </c>
      <c r="H136" s="256">
        <f t="shared" si="3"/>
        <v>88</v>
      </c>
      <c r="I136" s="256">
        <f t="shared" si="3"/>
        <v>58</v>
      </c>
      <c r="J136" s="256">
        <f t="shared" si="3"/>
        <v>146</v>
      </c>
      <c r="K136" s="256">
        <f t="shared" si="3"/>
        <v>14</v>
      </c>
      <c r="L136" s="256">
        <f t="shared" si="3"/>
        <v>89</v>
      </c>
      <c r="M136" s="256">
        <f t="shared" si="3"/>
        <v>73</v>
      </c>
      <c r="N136" s="256">
        <f t="shared" si="3"/>
        <v>162</v>
      </c>
      <c r="O136" s="256">
        <f t="shared" si="3"/>
        <v>14</v>
      </c>
      <c r="P136" s="256">
        <f t="shared" si="3"/>
        <v>76</v>
      </c>
      <c r="Q136" s="256">
        <f t="shared" si="3"/>
        <v>91</v>
      </c>
      <c r="R136" s="256">
        <f t="shared" si="3"/>
        <v>167</v>
      </c>
      <c r="S136" s="256">
        <f t="shared" si="3"/>
        <v>14</v>
      </c>
      <c r="T136" s="256">
        <f t="shared" si="3"/>
        <v>97</v>
      </c>
      <c r="U136" s="256">
        <f t="shared" si="3"/>
        <v>92</v>
      </c>
      <c r="V136" s="256">
        <f t="shared" si="3"/>
        <v>189</v>
      </c>
      <c r="W136" s="256">
        <f t="shared" si="3"/>
        <v>15</v>
      </c>
      <c r="X136" s="256">
        <f t="shared" si="3"/>
        <v>113</v>
      </c>
      <c r="Y136" s="256">
        <f t="shared" si="3"/>
        <v>91</v>
      </c>
      <c r="Z136" s="256">
        <f t="shared" si="3"/>
        <v>204</v>
      </c>
      <c r="AA136" s="256">
        <f t="shared" si="3"/>
        <v>15</v>
      </c>
      <c r="AB136" s="256">
        <f t="shared" si="3"/>
        <v>557</v>
      </c>
      <c r="AC136" s="256">
        <f t="shared" si="3"/>
        <v>477</v>
      </c>
      <c r="AD136" s="256">
        <f t="shared" si="3"/>
        <v>1034</v>
      </c>
      <c r="AE136" s="256">
        <f t="shared" si="3"/>
        <v>86</v>
      </c>
    </row>
    <row r="137" spans="1:31" x14ac:dyDescent="0.55000000000000004">
      <c r="A137" s="686"/>
      <c r="B137" s="686"/>
      <c r="C137" s="687" t="s">
        <v>60</v>
      </c>
      <c r="D137" s="686"/>
      <c r="E137" s="686"/>
      <c r="F137" s="686"/>
      <c r="G137" s="686"/>
      <c r="H137" s="686"/>
      <c r="I137" s="686"/>
      <c r="J137" s="686"/>
      <c r="K137" s="686"/>
      <c r="L137" s="686"/>
      <c r="M137" s="686"/>
      <c r="N137" s="686"/>
      <c r="O137" s="686"/>
      <c r="P137" s="686"/>
      <c r="Q137" s="686"/>
      <c r="R137" s="686"/>
      <c r="S137" s="686"/>
      <c r="T137" s="686"/>
      <c r="U137" s="686"/>
      <c r="V137" s="686"/>
      <c r="W137" s="686"/>
      <c r="X137" s="686"/>
      <c r="Y137" s="686"/>
      <c r="Z137" s="686"/>
      <c r="AA137" s="686"/>
      <c r="AB137" s="686"/>
      <c r="AC137" s="686"/>
      <c r="AD137" s="686"/>
      <c r="AE137" s="686"/>
    </row>
    <row r="138" spans="1:31" x14ac:dyDescent="0.55000000000000004">
      <c r="A138" s="495">
        <v>126</v>
      </c>
      <c r="B138" s="495">
        <v>53010178</v>
      </c>
      <c r="C138" s="496" t="s">
        <v>303</v>
      </c>
      <c r="D138" s="495">
        <v>17</v>
      </c>
      <c r="E138" s="495">
        <v>18</v>
      </c>
      <c r="F138" s="495">
        <v>35</v>
      </c>
      <c r="G138" s="495">
        <v>1</v>
      </c>
      <c r="H138" s="495">
        <v>17</v>
      </c>
      <c r="I138" s="495">
        <v>23</v>
      </c>
      <c r="J138" s="495">
        <v>40</v>
      </c>
      <c r="K138" s="495">
        <v>2</v>
      </c>
      <c r="L138" s="495">
        <v>26</v>
      </c>
      <c r="M138" s="495">
        <v>18</v>
      </c>
      <c r="N138" s="495">
        <v>44</v>
      </c>
      <c r="O138" s="495">
        <v>2</v>
      </c>
      <c r="P138" s="495">
        <v>23</v>
      </c>
      <c r="Q138" s="495">
        <v>19</v>
      </c>
      <c r="R138" s="495">
        <v>42</v>
      </c>
      <c r="S138" s="495">
        <v>2</v>
      </c>
      <c r="T138" s="495">
        <v>21</v>
      </c>
      <c r="U138" s="495">
        <v>13</v>
      </c>
      <c r="V138" s="495">
        <v>34</v>
      </c>
      <c r="W138" s="495">
        <v>1</v>
      </c>
      <c r="X138" s="495">
        <v>31</v>
      </c>
      <c r="Y138" s="495">
        <v>24</v>
      </c>
      <c r="Z138" s="495">
        <v>55</v>
      </c>
      <c r="AA138" s="495">
        <v>2</v>
      </c>
      <c r="AB138" s="495">
        <v>135</v>
      </c>
      <c r="AC138" s="495">
        <v>115</v>
      </c>
      <c r="AD138" s="495">
        <v>250</v>
      </c>
      <c r="AE138" s="495">
        <v>10</v>
      </c>
    </row>
    <row r="139" spans="1:31" x14ac:dyDescent="0.55000000000000004">
      <c r="A139" s="495">
        <v>127</v>
      </c>
      <c r="B139" s="495">
        <v>53010181</v>
      </c>
      <c r="C139" s="496" t="s">
        <v>38</v>
      </c>
      <c r="D139" s="495">
        <v>8</v>
      </c>
      <c r="E139" s="495">
        <v>9</v>
      </c>
      <c r="F139" s="495">
        <v>17</v>
      </c>
      <c r="G139" s="495">
        <v>1</v>
      </c>
      <c r="H139" s="495">
        <v>11</v>
      </c>
      <c r="I139" s="495">
        <v>14</v>
      </c>
      <c r="J139" s="495">
        <v>25</v>
      </c>
      <c r="K139" s="495">
        <v>1</v>
      </c>
      <c r="L139" s="495">
        <v>14</v>
      </c>
      <c r="M139" s="495">
        <v>9</v>
      </c>
      <c r="N139" s="495">
        <v>23</v>
      </c>
      <c r="O139" s="495">
        <v>1</v>
      </c>
      <c r="P139" s="495">
        <v>14</v>
      </c>
      <c r="Q139" s="495">
        <v>21</v>
      </c>
      <c r="R139" s="495">
        <v>35</v>
      </c>
      <c r="S139" s="495">
        <v>1</v>
      </c>
      <c r="T139" s="495">
        <v>18</v>
      </c>
      <c r="U139" s="495">
        <v>18</v>
      </c>
      <c r="V139" s="495">
        <v>36</v>
      </c>
      <c r="W139" s="495">
        <v>1</v>
      </c>
      <c r="X139" s="495">
        <v>15</v>
      </c>
      <c r="Y139" s="495">
        <v>10</v>
      </c>
      <c r="Z139" s="495">
        <v>25</v>
      </c>
      <c r="AA139" s="495">
        <v>1</v>
      </c>
      <c r="AB139" s="495">
        <v>80</v>
      </c>
      <c r="AC139" s="495">
        <v>81</v>
      </c>
      <c r="AD139" s="495">
        <v>161</v>
      </c>
      <c r="AE139" s="495">
        <v>6</v>
      </c>
    </row>
    <row r="140" spans="1:31" x14ac:dyDescent="0.55000000000000004">
      <c r="A140" s="495">
        <v>128</v>
      </c>
      <c r="B140" s="495">
        <v>53010182</v>
      </c>
      <c r="C140" s="496" t="s">
        <v>304</v>
      </c>
      <c r="D140" s="495">
        <v>13</v>
      </c>
      <c r="E140" s="495">
        <v>4</v>
      </c>
      <c r="F140" s="495">
        <v>17</v>
      </c>
      <c r="G140" s="495">
        <v>1</v>
      </c>
      <c r="H140" s="495">
        <v>5</v>
      </c>
      <c r="I140" s="495">
        <v>4</v>
      </c>
      <c r="J140" s="495">
        <v>9</v>
      </c>
      <c r="K140" s="495">
        <v>1</v>
      </c>
      <c r="L140" s="495">
        <v>5</v>
      </c>
      <c r="M140" s="495">
        <v>5</v>
      </c>
      <c r="N140" s="495">
        <v>10</v>
      </c>
      <c r="O140" s="495">
        <v>1</v>
      </c>
      <c r="P140" s="495">
        <v>7</v>
      </c>
      <c r="Q140" s="495">
        <v>4</v>
      </c>
      <c r="R140" s="495">
        <v>11</v>
      </c>
      <c r="S140" s="495">
        <v>1</v>
      </c>
      <c r="T140" s="495">
        <v>3</v>
      </c>
      <c r="U140" s="495">
        <v>4</v>
      </c>
      <c r="V140" s="495">
        <v>7</v>
      </c>
      <c r="W140" s="495">
        <v>1</v>
      </c>
      <c r="X140" s="495">
        <v>5</v>
      </c>
      <c r="Y140" s="495">
        <v>3</v>
      </c>
      <c r="Z140" s="495">
        <v>8</v>
      </c>
      <c r="AA140" s="495">
        <v>1</v>
      </c>
      <c r="AB140" s="495">
        <v>38</v>
      </c>
      <c r="AC140" s="495">
        <v>24</v>
      </c>
      <c r="AD140" s="495">
        <v>62</v>
      </c>
      <c r="AE140" s="495">
        <v>6</v>
      </c>
    </row>
    <row r="141" spans="1:31" x14ac:dyDescent="0.55000000000000004">
      <c r="A141" s="495">
        <v>129</v>
      </c>
      <c r="B141" s="495">
        <v>53010183</v>
      </c>
      <c r="C141" s="496" t="s">
        <v>305</v>
      </c>
      <c r="D141" s="495">
        <v>5</v>
      </c>
      <c r="E141" s="495">
        <v>2</v>
      </c>
      <c r="F141" s="495">
        <v>7</v>
      </c>
      <c r="G141" s="495">
        <v>1</v>
      </c>
      <c r="H141" s="495">
        <v>9</v>
      </c>
      <c r="I141" s="495">
        <v>7</v>
      </c>
      <c r="J141" s="495">
        <v>16</v>
      </c>
      <c r="K141" s="495">
        <v>1</v>
      </c>
      <c r="L141" s="495">
        <v>5</v>
      </c>
      <c r="M141" s="495">
        <v>2</v>
      </c>
      <c r="N141" s="495">
        <v>7</v>
      </c>
      <c r="O141" s="495">
        <v>1</v>
      </c>
      <c r="P141" s="495">
        <v>7</v>
      </c>
      <c r="Q141" s="495">
        <v>6</v>
      </c>
      <c r="R141" s="495">
        <v>13</v>
      </c>
      <c r="S141" s="495">
        <v>1</v>
      </c>
      <c r="T141" s="495">
        <v>6</v>
      </c>
      <c r="U141" s="495">
        <v>6</v>
      </c>
      <c r="V141" s="495">
        <v>12</v>
      </c>
      <c r="W141" s="495">
        <v>1</v>
      </c>
      <c r="X141" s="495">
        <v>7</v>
      </c>
      <c r="Y141" s="495">
        <v>6</v>
      </c>
      <c r="Z141" s="495">
        <v>13</v>
      </c>
      <c r="AA141" s="495">
        <v>1</v>
      </c>
      <c r="AB141" s="495">
        <v>39</v>
      </c>
      <c r="AC141" s="495">
        <v>29</v>
      </c>
      <c r="AD141" s="495">
        <v>68</v>
      </c>
      <c r="AE141" s="495">
        <v>6</v>
      </c>
    </row>
    <row r="142" spans="1:31" x14ac:dyDescent="0.55000000000000004">
      <c r="A142" s="495">
        <v>130</v>
      </c>
      <c r="B142" s="495">
        <v>53010184</v>
      </c>
      <c r="C142" s="496" t="s">
        <v>39</v>
      </c>
      <c r="D142" s="495">
        <v>2</v>
      </c>
      <c r="E142" s="495">
        <v>1</v>
      </c>
      <c r="F142" s="495">
        <v>3</v>
      </c>
      <c r="G142" s="495">
        <v>1</v>
      </c>
      <c r="H142" s="495">
        <v>3</v>
      </c>
      <c r="I142" s="495">
        <v>4</v>
      </c>
      <c r="J142" s="495">
        <v>7</v>
      </c>
      <c r="K142" s="495">
        <v>1</v>
      </c>
      <c r="L142" s="495">
        <v>3</v>
      </c>
      <c r="M142" s="495">
        <v>1</v>
      </c>
      <c r="N142" s="495">
        <v>4</v>
      </c>
      <c r="O142" s="495">
        <v>1</v>
      </c>
      <c r="P142" s="495">
        <v>1</v>
      </c>
      <c r="Q142" s="495">
        <v>0</v>
      </c>
      <c r="R142" s="495">
        <v>1</v>
      </c>
      <c r="S142" s="495">
        <v>1</v>
      </c>
      <c r="T142" s="495">
        <v>1</v>
      </c>
      <c r="U142" s="495">
        <v>1</v>
      </c>
      <c r="V142" s="495">
        <v>2</v>
      </c>
      <c r="W142" s="495">
        <v>1</v>
      </c>
      <c r="X142" s="495">
        <v>0</v>
      </c>
      <c r="Y142" s="495">
        <v>3</v>
      </c>
      <c r="Z142" s="495">
        <v>3</v>
      </c>
      <c r="AA142" s="495">
        <v>1</v>
      </c>
      <c r="AB142" s="495">
        <v>10</v>
      </c>
      <c r="AC142" s="495">
        <v>10</v>
      </c>
      <c r="AD142" s="495">
        <v>20</v>
      </c>
      <c r="AE142" s="495">
        <v>6</v>
      </c>
    </row>
    <row r="143" spans="1:31" x14ac:dyDescent="0.55000000000000004">
      <c r="A143" s="495">
        <v>131</v>
      </c>
      <c r="B143" s="495">
        <v>53010185</v>
      </c>
      <c r="C143" s="496" t="s">
        <v>306</v>
      </c>
      <c r="D143" s="495">
        <v>2</v>
      </c>
      <c r="E143" s="495">
        <v>3</v>
      </c>
      <c r="F143" s="495">
        <v>5</v>
      </c>
      <c r="G143" s="495">
        <v>1</v>
      </c>
      <c r="H143" s="495">
        <v>2</v>
      </c>
      <c r="I143" s="495">
        <v>1</v>
      </c>
      <c r="J143" s="495">
        <v>3</v>
      </c>
      <c r="K143" s="495">
        <v>1</v>
      </c>
      <c r="L143" s="495">
        <v>1</v>
      </c>
      <c r="M143" s="495">
        <v>3</v>
      </c>
      <c r="N143" s="495">
        <v>4</v>
      </c>
      <c r="O143" s="495">
        <v>1</v>
      </c>
      <c r="P143" s="495">
        <v>6</v>
      </c>
      <c r="Q143" s="495">
        <v>2</v>
      </c>
      <c r="R143" s="495">
        <v>8</v>
      </c>
      <c r="S143" s="495">
        <v>1</v>
      </c>
      <c r="T143" s="495">
        <v>1</v>
      </c>
      <c r="U143" s="495">
        <v>2</v>
      </c>
      <c r="V143" s="495">
        <v>3</v>
      </c>
      <c r="W143" s="495">
        <v>1</v>
      </c>
      <c r="X143" s="495">
        <v>5</v>
      </c>
      <c r="Y143" s="495">
        <v>3</v>
      </c>
      <c r="Z143" s="495">
        <v>8</v>
      </c>
      <c r="AA143" s="495">
        <v>1</v>
      </c>
      <c r="AB143" s="495">
        <v>17</v>
      </c>
      <c r="AC143" s="495">
        <v>14</v>
      </c>
      <c r="AD143" s="495">
        <v>31</v>
      </c>
      <c r="AE143" s="495">
        <v>6</v>
      </c>
    </row>
    <row r="144" spans="1:31" x14ac:dyDescent="0.55000000000000004">
      <c r="A144" s="495">
        <v>132</v>
      </c>
      <c r="B144" s="495">
        <v>53010186</v>
      </c>
      <c r="C144" s="496" t="s">
        <v>307</v>
      </c>
      <c r="D144" s="495">
        <v>3</v>
      </c>
      <c r="E144" s="495">
        <v>3</v>
      </c>
      <c r="F144" s="495">
        <v>6</v>
      </c>
      <c r="G144" s="495">
        <v>1</v>
      </c>
      <c r="H144" s="495">
        <v>4</v>
      </c>
      <c r="I144" s="495">
        <v>5</v>
      </c>
      <c r="J144" s="495">
        <v>9</v>
      </c>
      <c r="K144" s="495">
        <v>1</v>
      </c>
      <c r="L144" s="495">
        <v>7</v>
      </c>
      <c r="M144" s="495">
        <v>5</v>
      </c>
      <c r="N144" s="495">
        <v>12</v>
      </c>
      <c r="O144" s="495">
        <v>1</v>
      </c>
      <c r="P144" s="495">
        <v>4</v>
      </c>
      <c r="Q144" s="495">
        <v>2</v>
      </c>
      <c r="R144" s="495">
        <v>6</v>
      </c>
      <c r="S144" s="495">
        <v>1</v>
      </c>
      <c r="T144" s="495">
        <v>6</v>
      </c>
      <c r="U144" s="495">
        <v>4</v>
      </c>
      <c r="V144" s="495">
        <v>10</v>
      </c>
      <c r="W144" s="495">
        <v>1</v>
      </c>
      <c r="X144" s="495">
        <v>6</v>
      </c>
      <c r="Y144" s="495">
        <v>5</v>
      </c>
      <c r="Z144" s="495">
        <v>11</v>
      </c>
      <c r="AA144" s="495">
        <v>1</v>
      </c>
      <c r="AB144" s="495">
        <v>30</v>
      </c>
      <c r="AC144" s="495">
        <v>24</v>
      </c>
      <c r="AD144" s="495">
        <v>54</v>
      </c>
      <c r="AE144" s="495">
        <v>6</v>
      </c>
    </row>
    <row r="145" spans="1:31" x14ac:dyDescent="0.55000000000000004">
      <c r="A145" s="495">
        <v>133</v>
      </c>
      <c r="B145" s="495">
        <v>53010190</v>
      </c>
      <c r="C145" s="496" t="s">
        <v>308</v>
      </c>
      <c r="D145" s="495">
        <v>6</v>
      </c>
      <c r="E145" s="495">
        <v>7</v>
      </c>
      <c r="F145" s="495">
        <v>13</v>
      </c>
      <c r="G145" s="495">
        <v>1</v>
      </c>
      <c r="H145" s="495">
        <v>13</v>
      </c>
      <c r="I145" s="495">
        <v>10</v>
      </c>
      <c r="J145" s="495">
        <v>23</v>
      </c>
      <c r="K145" s="495">
        <v>1</v>
      </c>
      <c r="L145" s="495">
        <v>9</v>
      </c>
      <c r="M145" s="495">
        <v>11</v>
      </c>
      <c r="N145" s="495">
        <v>20</v>
      </c>
      <c r="O145" s="495">
        <v>1</v>
      </c>
      <c r="P145" s="495">
        <v>12</v>
      </c>
      <c r="Q145" s="495">
        <v>10</v>
      </c>
      <c r="R145" s="495">
        <v>22</v>
      </c>
      <c r="S145" s="495">
        <v>1</v>
      </c>
      <c r="T145" s="495">
        <v>7</v>
      </c>
      <c r="U145" s="495">
        <v>7</v>
      </c>
      <c r="V145" s="495">
        <v>14</v>
      </c>
      <c r="W145" s="495">
        <v>1</v>
      </c>
      <c r="X145" s="495">
        <v>8</v>
      </c>
      <c r="Y145" s="495">
        <v>7</v>
      </c>
      <c r="Z145" s="495">
        <v>15</v>
      </c>
      <c r="AA145" s="495">
        <v>1</v>
      </c>
      <c r="AB145" s="495">
        <v>55</v>
      </c>
      <c r="AC145" s="495">
        <v>52</v>
      </c>
      <c r="AD145" s="495">
        <v>107</v>
      </c>
      <c r="AE145" s="495">
        <v>6</v>
      </c>
    </row>
    <row r="146" spans="1:31" x14ac:dyDescent="0.55000000000000004">
      <c r="A146" s="495">
        <v>134</v>
      </c>
      <c r="B146" s="495">
        <v>53010191</v>
      </c>
      <c r="C146" s="496" t="s">
        <v>309</v>
      </c>
      <c r="D146" s="495">
        <v>7</v>
      </c>
      <c r="E146" s="495">
        <v>3</v>
      </c>
      <c r="F146" s="495">
        <v>10</v>
      </c>
      <c r="G146" s="495">
        <v>1</v>
      </c>
      <c r="H146" s="495">
        <v>3</v>
      </c>
      <c r="I146" s="495">
        <v>2</v>
      </c>
      <c r="J146" s="495">
        <v>5</v>
      </c>
      <c r="K146" s="495">
        <v>1</v>
      </c>
      <c r="L146" s="495">
        <v>3</v>
      </c>
      <c r="M146" s="495">
        <v>3</v>
      </c>
      <c r="N146" s="495">
        <v>6</v>
      </c>
      <c r="O146" s="495">
        <v>1</v>
      </c>
      <c r="P146" s="495">
        <v>6</v>
      </c>
      <c r="Q146" s="495">
        <v>3</v>
      </c>
      <c r="R146" s="495">
        <v>9</v>
      </c>
      <c r="S146" s="495">
        <v>1</v>
      </c>
      <c r="T146" s="495">
        <v>4</v>
      </c>
      <c r="U146" s="495">
        <v>8</v>
      </c>
      <c r="V146" s="495">
        <v>12</v>
      </c>
      <c r="W146" s="495">
        <v>1</v>
      </c>
      <c r="X146" s="495">
        <v>5</v>
      </c>
      <c r="Y146" s="495">
        <v>9</v>
      </c>
      <c r="Z146" s="495">
        <v>14</v>
      </c>
      <c r="AA146" s="495">
        <v>1</v>
      </c>
      <c r="AB146" s="495">
        <v>28</v>
      </c>
      <c r="AC146" s="495">
        <v>28</v>
      </c>
      <c r="AD146" s="495">
        <v>56</v>
      </c>
      <c r="AE146" s="495">
        <v>6</v>
      </c>
    </row>
    <row r="147" spans="1:31" x14ac:dyDescent="0.55000000000000004">
      <c r="A147" s="495">
        <v>135</v>
      </c>
      <c r="B147" s="495">
        <v>53010193</v>
      </c>
      <c r="C147" s="496" t="s">
        <v>310</v>
      </c>
      <c r="D147" s="495">
        <v>4</v>
      </c>
      <c r="E147" s="495">
        <v>2</v>
      </c>
      <c r="F147" s="495">
        <v>6</v>
      </c>
      <c r="G147" s="495">
        <v>1</v>
      </c>
      <c r="H147" s="495">
        <v>5</v>
      </c>
      <c r="I147" s="495">
        <v>3</v>
      </c>
      <c r="J147" s="495">
        <v>8</v>
      </c>
      <c r="K147" s="495">
        <v>1</v>
      </c>
      <c r="L147" s="495">
        <v>1</v>
      </c>
      <c r="M147" s="495">
        <v>0</v>
      </c>
      <c r="N147" s="495">
        <v>1</v>
      </c>
      <c r="O147" s="495">
        <v>1</v>
      </c>
      <c r="P147" s="495">
        <v>6</v>
      </c>
      <c r="Q147" s="495">
        <v>1</v>
      </c>
      <c r="R147" s="495">
        <v>7</v>
      </c>
      <c r="S147" s="495">
        <v>1</v>
      </c>
      <c r="T147" s="495">
        <v>1</v>
      </c>
      <c r="U147" s="495">
        <v>4</v>
      </c>
      <c r="V147" s="495">
        <v>5</v>
      </c>
      <c r="W147" s="495">
        <v>1</v>
      </c>
      <c r="X147" s="495">
        <v>2</v>
      </c>
      <c r="Y147" s="495">
        <v>1</v>
      </c>
      <c r="Z147" s="495">
        <v>3</v>
      </c>
      <c r="AA147" s="495">
        <v>1</v>
      </c>
      <c r="AB147" s="495">
        <v>19</v>
      </c>
      <c r="AC147" s="495">
        <v>11</v>
      </c>
      <c r="AD147" s="495">
        <v>30</v>
      </c>
      <c r="AE147" s="495">
        <v>6</v>
      </c>
    </row>
    <row r="148" spans="1:31" x14ac:dyDescent="0.55000000000000004">
      <c r="A148" s="495">
        <v>136</v>
      </c>
      <c r="B148" s="495">
        <v>53010194</v>
      </c>
      <c r="C148" s="496" t="s">
        <v>311</v>
      </c>
      <c r="D148" s="495">
        <v>4</v>
      </c>
      <c r="E148" s="495">
        <v>6</v>
      </c>
      <c r="F148" s="495">
        <v>10</v>
      </c>
      <c r="G148" s="495">
        <v>1</v>
      </c>
      <c r="H148" s="495">
        <v>9</v>
      </c>
      <c r="I148" s="495">
        <v>5</v>
      </c>
      <c r="J148" s="495">
        <v>14</v>
      </c>
      <c r="K148" s="495">
        <v>1</v>
      </c>
      <c r="L148" s="495">
        <v>11</v>
      </c>
      <c r="M148" s="495">
        <v>4</v>
      </c>
      <c r="N148" s="495">
        <v>15</v>
      </c>
      <c r="O148" s="495">
        <v>1</v>
      </c>
      <c r="P148" s="495">
        <v>11</v>
      </c>
      <c r="Q148" s="495">
        <v>6</v>
      </c>
      <c r="R148" s="495">
        <v>17</v>
      </c>
      <c r="S148" s="495">
        <v>1</v>
      </c>
      <c r="T148" s="495">
        <v>9</v>
      </c>
      <c r="U148" s="495">
        <v>5</v>
      </c>
      <c r="V148" s="495">
        <v>14</v>
      </c>
      <c r="W148" s="495">
        <v>1</v>
      </c>
      <c r="X148" s="495">
        <v>11</v>
      </c>
      <c r="Y148" s="495">
        <v>4</v>
      </c>
      <c r="Z148" s="495">
        <v>15</v>
      </c>
      <c r="AA148" s="495">
        <v>1</v>
      </c>
      <c r="AB148" s="495">
        <v>55</v>
      </c>
      <c r="AC148" s="495">
        <v>30</v>
      </c>
      <c r="AD148" s="495">
        <v>85</v>
      </c>
      <c r="AE148" s="495">
        <v>6</v>
      </c>
    </row>
    <row r="149" spans="1:31" x14ac:dyDescent="0.55000000000000004">
      <c r="A149" s="495">
        <v>137</v>
      </c>
      <c r="B149" s="495">
        <v>53010195</v>
      </c>
      <c r="C149" s="496" t="s">
        <v>312</v>
      </c>
      <c r="D149" s="495">
        <v>12</v>
      </c>
      <c r="E149" s="495">
        <v>8</v>
      </c>
      <c r="F149" s="495">
        <v>20</v>
      </c>
      <c r="G149" s="495">
        <v>1</v>
      </c>
      <c r="H149" s="495">
        <v>4</v>
      </c>
      <c r="I149" s="495">
        <v>7</v>
      </c>
      <c r="J149" s="495">
        <v>11</v>
      </c>
      <c r="K149" s="495">
        <v>1</v>
      </c>
      <c r="L149" s="495">
        <v>6</v>
      </c>
      <c r="M149" s="495">
        <v>9</v>
      </c>
      <c r="N149" s="495">
        <v>15</v>
      </c>
      <c r="O149" s="495">
        <v>1</v>
      </c>
      <c r="P149" s="495">
        <v>10</v>
      </c>
      <c r="Q149" s="495">
        <v>11</v>
      </c>
      <c r="R149" s="495">
        <v>21</v>
      </c>
      <c r="S149" s="495">
        <v>1</v>
      </c>
      <c r="T149" s="495">
        <v>6</v>
      </c>
      <c r="U149" s="495">
        <v>14</v>
      </c>
      <c r="V149" s="495">
        <v>20</v>
      </c>
      <c r="W149" s="495">
        <v>1</v>
      </c>
      <c r="X149" s="495">
        <v>9</v>
      </c>
      <c r="Y149" s="495">
        <v>9</v>
      </c>
      <c r="Z149" s="495">
        <v>18</v>
      </c>
      <c r="AA149" s="495">
        <v>1</v>
      </c>
      <c r="AB149" s="495">
        <v>47</v>
      </c>
      <c r="AC149" s="495">
        <v>58</v>
      </c>
      <c r="AD149" s="495">
        <v>105</v>
      </c>
      <c r="AE149" s="495">
        <v>6</v>
      </c>
    </row>
    <row r="150" spans="1:31" x14ac:dyDescent="0.55000000000000004">
      <c r="A150" s="495">
        <v>138</v>
      </c>
      <c r="B150" s="495">
        <v>53010196</v>
      </c>
      <c r="C150" s="496" t="s">
        <v>313</v>
      </c>
      <c r="D150" s="495">
        <v>0</v>
      </c>
      <c r="E150" s="495">
        <v>6</v>
      </c>
      <c r="F150" s="495">
        <v>6</v>
      </c>
      <c r="G150" s="495">
        <v>1</v>
      </c>
      <c r="H150" s="495">
        <v>7</v>
      </c>
      <c r="I150" s="495">
        <v>2</v>
      </c>
      <c r="J150" s="495">
        <v>9</v>
      </c>
      <c r="K150" s="495">
        <v>1</v>
      </c>
      <c r="L150" s="495">
        <v>7</v>
      </c>
      <c r="M150" s="495">
        <v>3</v>
      </c>
      <c r="N150" s="495">
        <v>10</v>
      </c>
      <c r="O150" s="495">
        <v>1</v>
      </c>
      <c r="P150" s="495">
        <v>3</v>
      </c>
      <c r="Q150" s="495">
        <v>5</v>
      </c>
      <c r="R150" s="495">
        <v>8</v>
      </c>
      <c r="S150" s="495">
        <v>1</v>
      </c>
      <c r="T150" s="495">
        <v>9</v>
      </c>
      <c r="U150" s="495">
        <v>6</v>
      </c>
      <c r="V150" s="495">
        <v>15</v>
      </c>
      <c r="W150" s="495">
        <v>1</v>
      </c>
      <c r="X150" s="495">
        <v>7</v>
      </c>
      <c r="Y150" s="495">
        <v>3</v>
      </c>
      <c r="Z150" s="495">
        <v>10</v>
      </c>
      <c r="AA150" s="495">
        <v>1</v>
      </c>
      <c r="AB150" s="495">
        <v>33</v>
      </c>
      <c r="AC150" s="495">
        <v>25</v>
      </c>
      <c r="AD150" s="495">
        <v>58</v>
      </c>
      <c r="AE150" s="495">
        <v>6</v>
      </c>
    </row>
    <row r="151" spans="1:31" x14ac:dyDescent="0.55000000000000004">
      <c r="A151" s="583">
        <v>139</v>
      </c>
      <c r="B151" s="583">
        <v>53010197</v>
      </c>
      <c r="C151" s="584" t="s">
        <v>314</v>
      </c>
      <c r="D151" s="583">
        <v>2</v>
      </c>
      <c r="E151" s="583">
        <v>3</v>
      </c>
      <c r="F151" s="583">
        <v>5</v>
      </c>
      <c r="G151" s="583">
        <v>1</v>
      </c>
      <c r="H151" s="583">
        <v>4</v>
      </c>
      <c r="I151" s="583">
        <v>2</v>
      </c>
      <c r="J151" s="583">
        <v>6</v>
      </c>
      <c r="K151" s="583">
        <v>1</v>
      </c>
      <c r="L151" s="583">
        <v>1</v>
      </c>
      <c r="M151" s="583">
        <v>1</v>
      </c>
      <c r="N151" s="583">
        <v>2</v>
      </c>
      <c r="O151" s="583">
        <v>1</v>
      </c>
      <c r="P151" s="583">
        <v>8</v>
      </c>
      <c r="Q151" s="583">
        <v>2</v>
      </c>
      <c r="R151" s="583">
        <v>10</v>
      </c>
      <c r="S151" s="583">
        <v>1</v>
      </c>
      <c r="T151" s="583">
        <v>4</v>
      </c>
      <c r="U151" s="583">
        <v>4</v>
      </c>
      <c r="V151" s="583">
        <v>8</v>
      </c>
      <c r="W151" s="583">
        <v>1</v>
      </c>
      <c r="X151" s="583">
        <v>0</v>
      </c>
      <c r="Y151" s="583">
        <v>5</v>
      </c>
      <c r="Z151" s="583">
        <v>5</v>
      </c>
      <c r="AA151" s="583">
        <v>1</v>
      </c>
      <c r="AB151" s="583">
        <v>19</v>
      </c>
      <c r="AC151" s="583">
        <v>17</v>
      </c>
      <c r="AD151" s="583">
        <v>36</v>
      </c>
      <c r="AE151" s="583">
        <v>6</v>
      </c>
    </row>
    <row r="152" spans="1:31" x14ac:dyDescent="0.55000000000000004">
      <c r="A152" s="256"/>
      <c r="B152" s="256"/>
      <c r="C152" s="688" t="s">
        <v>967</v>
      </c>
      <c r="D152" s="256">
        <f t="shared" ref="D152:AE152" si="4">SUM(D138:D151)</f>
        <v>85</v>
      </c>
      <c r="E152" s="256">
        <f t="shared" si="4"/>
        <v>75</v>
      </c>
      <c r="F152" s="256">
        <f t="shared" si="4"/>
        <v>160</v>
      </c>
      <c r="G152" s="256">
        <f t="shared" si="4"/>
        <v>14</v>
      </c>
      <c r="H152" s="256">
        <f t="shared" si="4"/>
        <v>96</v>
      </c>
      <c r="I152" s="256">
        <f t="shared" si="4"/>
        <v>89</v>
      </c>
      <c r="J152" s="256">
        <f t="shared" si="4"/>
        <v>185</v>
      </c>
      <c r="K152" s="256">
        <f t="shared" si="4"/>
        <v>15</v>
      </c>
      <c r="L152" s="256">
        <f t="shared" si="4"/>
        <v>99</v>
      </c>
      <c r="M152" s="256">
        <f t="shared" si="4"/>
        <v>74</v>
      </c>
      <c r="N152" s="256">
        <f t="shared" si="4"/>
        <v>173</v>
      </c>
      <c r="O152" s="256">
        <f t="shared" si="4"/>
        <v>15</v>
      </c>
      <c r="P152" s="256">
        <f t="shared" si="4"/>
        <v>118</v>
      </c>
      <c r="Q152" s="256">
        <f t="shared" si="4"/>
        <v>92</v>
      </c>
      <c r="R152" s="256">
        <f t="shared" si="4"/>
        <v>210</v>
      </c>
      <c r="S152" s="256">
        <f t="shared" si="4"/>
        <v>15</v>
      </c>
      <c r="T152" s="256">
        <f t="shared" si="4"/>
        <v>96</v>
      </c>
      <c r="U152" s="256">
        <f t="shared" si="4"/>
        <v>96</v>
      </c>
      <c r="V152" s="256">
        <f t="shared" si="4"/>
        <v>192</v>
      </c>
      <c r="W152" s="256">
        <f t="shared" si="4"/>
        <v>14</v>
      </c>
      <c r="X152" s="256">
        <f t="shared" si="4"/>
        <v>111</v>
      </c>
      <c r="Y152" s="256">
        <f t="shared" si="4"/>
        <v>92</v>
      </c>
      <c r="Z152" s="256">
        <f t="shared" si="4"/>
        <v>203</v>
      </c>
      <c r="AA152" s="256">
        <f t="shared" si="4"/>
        <v>15</v>
      </c>
      <c r="AB152" s="256">
        <f t="shared" si="4"/>
        <v>605</v>
      </c>
      <c r="AC152" s="256">
        <f t="shared" si="4"/>
        <v>518</v>
      </c>
      <c r="AD152" s="256">
        <f t="shared" si="4"/>
        <v>1123</v>
      </c>
      <c r="AE152" s="256">
        <f t="shared" si="4"/>
        <v>88</v>
      </c>
    </row>
    <row r="153" spans="1:31" x14ac:dyDescent="0.55000000000000004">
      <c r="A153" s="256"/>
      <c r="B153" s="256"/>
      <c r="C153" s="688" t="s">
        <v>317</v>
      </c>
      <c r="D153" s="256">
        <v>850</v>
      </c>
      <c r="E153" s="256">
        <v>722</v>
      </c>
      <c r="F153" s="256">
        <v>1572</v>
      </c>
      <c r="G153" s="256">
        <v>145</v>
      </c>
      <c r="H153" s="256">
        <v>897</v>
      </c>
      <c r="I153" s="256">
        <v>850</v>
      </c>
      <c r="J153" s="256">
        <v>1747</v>
      </c>
      <c r="K153" s="256">
        <v>149</v>
      </c>
      <c r="L153" s="256">
        <v>961</v>
      </c>
      <c r="M153" s="256">
        <v>849</v>
      </c>
      <c r="N153" s="256">
        <v>1810</v>
      </c>
      <c r="O153" s="256">
        <v>150</v>
      </c>
      <c r="P153" s="256">
        <v>1076</v>
      </c>
      <c r="Q153" s="256">
        <v>975</v>
      </c>
      <c r="R153" s="256">
        <v>2051</v>
      </c>
      <c r="S153" s="256">
        <v>151</v>
      </c>
      <c r="T153" s="256">
        <v>1082</v>
      </c>
      <c r="U153" s="256">
        <v>968</v>
      </c>
      <c r="V153" s="256">
        <v>2050</v>
      </c>
      <c r="W153" s="256">
        <v>152</v>
      </c>
      <c r="X153" s="256">
        <v>1096</v>
      </c>
      <c r="Y153" s="256">
        <v>1005</v>
      </c>
      <c r="Z153" s="256">
        <v>2101</v>
      </c>
      <c r="AA153" s="256">
        <v>152</v>
      </c>
      <c r="AB153" s="256">
        <v>5962</v>
      </c>
      <c r="AC153" s="256">
        <v>5369</v>
      </c>
      <c r="AD153" s="256">
        <v>11331</v>
      </c>
      <c r="AE153" s="256">
        <v>899</v>
      </c>
    </row>
  </sheetData>
  <pageMargins left="0.78740157480314965" right="0.19685039370078741" top="0.78740157480314965" bottom="0.19685039370078741" header="0.31496062992125984" footer="0.31496062992125984"/>
  <pageSetup paperSize="9" scale="80" orientation="landscape" horizontalDpi="4294967294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Z54"/>
  <sheetViews>
    <sheetView zoomScale="90" zoomScaleNormal="90" workbookViewId="0">
      <selection activeCell="A2" sqref="A2:A3"/>
    </sheetView>
  </sheetViews>
  <sheetFormatPr defaultRowHeight="24" customHeight="1" x14ac:dyDescent="0.55000000000000004"/>
  <cols>
    <col min="1" max="1" width="3.875" style="126" bestFit="1" customWidth="1"/>
    <col min="2" max="2" width="9.625" style="126" customWidth="1"/>
    <col min="3" max="3" width="22.375" style="127" customWidth="1"/>
    <col min="4" max="4" width="3.875" style="126" bestFit="1" customWidth="1"/>
    <col min="5" max="5" width="4" style="126" bestFit="1" customWidth="1"/>
    <col min="6" max="6" width="3.875" style="126" bestFit="1" customWidth="1"/>
    <col min="7" max="7" width="3.5" style="126" bestFit="1" customWidth="1"/>
    <col min="8" max="10" width="4.5" style="126" customWidth="1"/>
    <col min="11" max="11" width="3.5" style="126" bestFit="1" customWidth="1"/>
    <col min="12" max="14" width="4.5" style="126" customWidth="1"/>
    <col min="15" max="15" width="3.5" style="126" bestFit="1" customWidth="1"/>
    <col min="16" max="16" width="4.875" style="128" bestFit="1" customWidth="1"/>
    <col min="17" max="17" width="4.5" style="128" customWidth="1"/>
    <col min="18" max="18" width="4.875" style="128" bestFit="1" customWidth="1"/>
    <col min="19" max="19" width="3.875" style="128" bestFit="1" customWidth="1"/>
    <col min="20" max="20" width="3.5" style="126" bestFit="1" customWidth="1"/>
    <col min="21" max="21" width="4" style="126" bestFit="1" customWidth="1"/>
    <col min="22" max="22" width="3.5" style="126" bestFit="1" customWidth="1"/>
    <col min="23" max="23" width="3.875" style="126" bestFit="1" customWidth="1"/>
    <col min="24" max="24" width="3.5" style="126" bestFit="1" customWidth="1"/>
    <col min="25" max="25" width="4" style="126" bestFit="1" customWidth="1"/>
    <col min="26" max="26" width="3.5" style="126" bestFit="1" customWidth="1"/>
    <col min="27" max="27" width="3.875" style="126" bestFit="1" customWidth="1"/>
    <col min="28" max="28" width="3.5" style="126" bestFit="1" customWidth="1"/>
    <col min="29" max="29" width="4.25" style="126" bestFit="1" customWidth="1"/>
    <col min="30" max="31" width="3.875" style="126" bestFit="1" customWidth="1"/>
    <col min="32" max="32" width="3.875" style="128" bestFit="1" customWidth="1"/>
    <col min="33" max="33" width="4.25" style="128" bestFit="1" customWidth="1"/>
    <col min="34" max="35" width="3.875" style="128" bestFit="1" customWidth="1"/>
    <col min="36" max="52" width="9" style="129"/>
    <col min="53" max="16384" width="9" style="126"/>
  </cols>
  <sheetData>
    <row r="1" spans="1:52" ht="24" customHeight="1" x14ac:dyDescent="0.55000000000000004">
      <c r="A1" s="504" t="s">
        <v>1291</v>
      </c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</row>
    <row r="2" spans="1:52" ht="24" customHeight="1" x14ac:dyDescent="0.55000000000000004">
      <c r="A2" s="1130" t="s">
        <v>41</v>
      </c>
      <c r="B2" s="505" t="s">
        <v>114</v>
      </c>
      <c r="C2" s="1131" t="s">
        <v>1</v>
      </c>
      <c r="D2" s="507" t="s">
        <v>95</v>
      </c>
      <c r="E2" s="507"/>
      <c r="F2" s="507"/>
      <c r="G2" s="507"/>
      <c r="H2" s="507" t="s">
        <v>96</v>
      </c>
      <c r="I2" s="507"/>
      <c r="J2" s="507"/>
      <c r="K2" s="507"/>
      <c r="L2" s="507" t="s">
        <v>97</v>
      </c>
      <c r="M2" s="507"/>
      <c r="N2" s="507"/>
      <c r="O2" s="507"/>
      <c r="P2" s="507" t="s">
        <v>98</v>
      </c>
      <c r="Q2" s="507"/>
      <c r="R2" s="507"/>
      <c r="S2" s="507"/>
      <c r="T2" s="507" t="s">
        <v>99</v>
      </c>
      <c r="U2" s="507"/>
      <c r="V2" s="507"/>
      <c r="W2" s="507"/>
      <c r="X2" s="507" t="s">
        <v>100</v>
      </c>
      <c r="Y2" s="507"/>
      <c r="Z2" s="507"/>
      <c r="AA2" s="507"/>
      <c r="AB2" s="507" t="s">
        <v>101</v>
      </c>
      <c r="AC2" s="507"/>
      <c r="AD2" s="507"/>
      <c r="AE2" s="507"/>
      <c r="AF2" s="507" t="s">
        <v>102</v>
      </c>
      <c r="AG2" s="507"/>
      <c r="AH2" s="507"/>
      <c r="AI2" s="507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</row>
    <row r="3" spans="1:52" ht="24" customHeight="1" x14ac:dyDescent="0.55000000000000004">
      <c r="A3" s="1130"/>
      <c r="B3" s="506" t="s">
        <v>109</v>
      </c>
      <c r="C3" s="1131"/>
      <c r="D3" s="508" t="s">
        <v>74</v>
      </c>
      <c r="E3" s="508" t="s">
        <v>75</v>
      </c>
      <c r="F3" s="508" t="s">
        <v>44</v>
      </c>
      <c r="G3" s="508" t="s">
        <v>110</v>
      </c>
      <c r="H3" s="508" t="s">
        <v>74</v>
      </c>
      <c r="I3" s="508" t="s">
        <v>75</v>
      </c>
      <c r="J3" s="508" t="s">
        <v>44</v>
      </c>
      <c r="K3" s="508" t="s">
        <v>110</v>
      </c>
      <c r="L3" s="508" t="s">
        <v>74</v>
      </c>
      <c r="M3" s="508" t="s">
        <v>75</v>
      </c>
      <c r="N3" s="508" t="s">
        <v>44</v>
      </c>
      <c r="O3" s="508" t="s">
        <v>110</v>
      </c>
      <c r="P3" s="508" t="s">
        <v>74</v>
      </c>
      <c r="Q3" s="508" t="s">
        <v>75</v>
      </c>
      <c r="R3" s="508" t="s">
        <v>44</v>
      </c>
      <c r="S3" s="508" t="s">
        <v>110</v>
      </c>
      <c r="T3" s="508" t="s">
        <v>74</v>
      </c>
      <c r="U3" s="508" t="s">
        <v>75</v>
      </c>
      <c r="V3" s="508" t="s">
        <v>44</v>
      </c>
      <c r="W3" s="508" t="s">
        <v>110</v>
      </c>
      <c r="X3" s="508" t="s">
        <v>74</v>
      </c>
      <c r="Y3" s="508" t="s">
        <v>75</v>
      </c>
      <c r="Z3" s="508" t="s">
        <v>44</v>
      </c>
      <c r="AA3" s="508" t="s">
        <v>110</v>
      </c>
      <c r="AB3" s="508" t="s">
        <v>74</v>
      </c>
      <c r="AC3" s="508" t="s">
        <v>75</v>
      </c>
      <c r="AD3" s="508" t="s">
        <v>44</v>
      </c>
      <c r="AE3" s="508" t="s">
        <v>110</v>
      </c>
      <c r="AF3" s="508" t="s">
        <v>74</v>
      </c>
      <c r="AG3" s="508" t="s">
        <v>75</v>
      </c>
      <c r="AH3" s="508" t="s">
        <v>44</v>
      </c>
      <c r="AI3" s="508" t="s">
        <v>110</v>
      </c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</row>
    <row r="4" spans="1:52" ht="24" customHeight="1" x14ac:dyDescent="0.55000000000000004">
      <c r="A4" s="682"/>
      <c r="B4" s="683"/>
      <c r="C4" s="684" t="s">
        <v>111</v>
      </c>
      <c r="D4" s="69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</row>
    <row r="5" spans="1:52" ht="24" customHeight="1" x14ac:dyDescent="0.55000000000000004">
      <c r="A5" s="495">
        <v>1</v>
      </c>
      <c r="B5" s="495">
        <v>53010001</v>
      </c>
      <c r="C5" s="496" t="s">
        <v>191</v>
      </c>
      <c r="D5" s="495">
        <v>5</v>
      </c>
      <c r="E5" s="495">
        <v>5</v>
      </c>
      <c r="F5" s="495">
        <v>10</v>
      </c>
      <c r="G5" s="495">
        <v>1</v>
      </c>
      <c r="H5" s="495">
        <v>5</v>
      </c>
      <c r="I5" s="495">
        <v>7</v>
      </c>
      <c r="J5" s="495">
        <v>12</v>
      </c>
      <c r="K5" s="495">
        <v>1</v>
      </c>
      <c r="L5" s="495">
        <v>3</v>
      </c>
      <c r="M5" s="495">
        <v>8</v>
      </c>
      <c r="N5" s="495">
        <v>11</v>
      </c>
      <c r="O5" s="495">
        <v>1</v>
      </c>
      <c r="P5" s="495">
        <v>13</v>
      </c>
      <c r="Q5" s="495">
        <v>20</v>
      </c>
      <c r="R5" s="495">
        <v>33</v>
      </c>
      <c r="S5" s="495">
        <v>3</v>
      </c>
      <c r="T5" s="495"/>
      <c r="U5" s="495"/>
      <c r="V5" s="495"/>
      <c r="W5" s="495"/>
      <c r="X5" s="495"/>
      <c r="Y5" s="495"/>
      <c r="Z5" s="495"/>
      <c r="AA5" s="495"/>
      <c r="AB5" s="495"/>
      <c r="AC5" s="495"/>
      <c r="AD5" s="495"/>
      <c r="AE5" s="495"/>
      <c r="AF5" s="495"/>
      <c r="AG5" s="495"/>
      <c r="AH5" s="495"/>
      <c r="AI5" s="495"/>
    </row>
    <row r="6" spans="1:52" ht="24" customHeight="1" x14ac:dyDescent="0.55000000000000004">
      <c r="A6" s="495">
        <v>2</v>
      </c>
      <c r="B6" s="495">
        <v>53010002</v>
      </c>
      <c r="C6" s="496" t="s">
        <v>192</v>
      </c>
      <c r="D6" s="495">
        <v>8</v>
      </c>
      <c r="E6" s="495">
        <v>5</v>
      </c>
      <c r="F6" s="495">
        <v>13</v>
      </c>
      <c r="G6" s="495">
        <v>1</v>
      </c>
      <c r="H6" s="495">
        <v>6</v>
      </c>
      <c r="I6" s="495">
        <v>5</v>
      </c>
      <c r="J6" s="495">
        <v>11</v>
      </c>
      <c r="K6" s="495">
        <v>1</v>
      </c>
      <c r="L6" s="495">
        <v>6</v>
      </c>
      <c r="M6" s="495">
        <v>6</v>
      </c>
      <c r="N6" s="495">
        <v>12</v>
      </c>
      <c r="O6" s="495">
        <v>1</v>
      </c>
      <c r="P6" s="495">
        <v>20</v>
      </c>
      <c r="Q6" s="495">
        <v>16</v>
      </c>
      <c r="R6" s="495">
        <v>36</v>
      </c>
      <c r="S6" s="495">
        <v>3</v>
      </c>
      <c r="T6" s="495"/>
      <c r="U6" s="495"/>
      <c r="V6" s="495"/>
      <c r="W6" s="495"/>
      <c r="X6" s="495"/>
      <c r="Y6" s="495"/>
      <c r="Z6" s="495"/>
      <c r="AA6" s="495"/>
      <c r="AB6" s="495"/>
      <c r="AC6" s="495"/>
      <c r="AD6" s="495"/>
      <c r="AE6" s="495"/>
      <c r="AF6" s="495"/>
      <c r="AG6" s="495"/>
      <c r="AH6" s="495"/>
      <c r="AI6" s="495"/>
    </row>
    <row r="7" spans="1:52" ht="24" customHeight="1" x14ac:dyDescent="0.55000000000000004">
      <c r="A7" s="495">
        <v>3</v>
      </c>
      <c r="B7" s="495">
        <v>53010004</v>
      </c>
      <c r="C7" s="496" t="s">
        <v>194</v>
      </c>
      <c r="D7" s="495">
        <v>4</v>
      </c>
      <c r="E7" s="495">
        <v>3</v>
      </c>
      <c r="F7" s="495">
        <v>7</v>
      </c>
      <c r="G7" s="495">
        <v>1</v>
      </c>
      <c r="H7" s="495">
        <v>6</v>
      </c>
      <c r="I7" s="495">
        <v>0</v>
      </c>
      <c r="J7" s="495">
        <v>6</v>
      </c>
      <c r="K7" s="495">
        <v>1</v>
      </c>
      <c r="L7" s="495">
        <v>2</v>
      </c>
      <c r="M7" s="495">
        <v>1</v>
      </c>
      <c r="N7" s="495">
        <v>3</v>
      </c>
      <c r="O7" s="495">
        <v>1</v>
      </c>
      <c r="P7" s="495">
        <v>12</v>
      </c>
      <c r="Q7" s="495">
        <v>4</v>
      </c>
      <c r="R7" s="495">
        <v>16</v>
      </c>
      <c r="S7" s="495">
        <v>3</v>
      </c>
      <c r="T7" s="495"/>
      <c r="U7" s="495"/>
      <c r="V7" s="495"/>
      <c r="W7" s="495"/>
      <c r="X7" s="495"/>
      <c r="Y7" s="495"/>
      <c r="Z7" s="495"/>
      <c r="AA7" s="495"/>
      <c r="AB7" s="495"/>
      <c r="AC7" s="495"/>
      <c r="AD7" s="495"/>
      <c r="AE7" s="495"/>
      <c r="AF7" s="495"/>
      <c r="AG7" s="495"/>
      <c r="AH7" s="495"/>
      <c r="AI7" s="495"/>
    </row>
    <row r="8" spans="1:52" ht="24" customHeight="1" x14ac:dyDescent="0.55000000000000004">
      <c r="A8" s="495">
        <v>4</v>
      </c>
      <c r="B8" s="495">
        <v>53010006</v>
      </c>
      <c r="C8" s="496" t="s">
        <v>5</v>
      </c>
      <c r="D8" s="495">
        <v>13</v>
      </c>
      <c r="E8" s="495">
        <v>10</v>
      </c>
      <c r="F8" s="495">
        <v>23</v>
      </c>
      <c r="G8" s="495">
        <v>1</v>
      </c>
      <c r="H8" s="495">
        <v>11</v>
      </c>
      <c r="I8" s="495">
        <v>2</v>
      </c>
      <c r="J8" s="495">
        <v>13</v>
      </c>
      <c r="K8" s="495">
        <v>1</v>
      </c>
      <c r="L8" s="495">
        <v>12</v>
      </c>
      <c r="M8" s="495">
        <v>6</v>
      </c>
      <c r="N8" s="495">
        <v>18</v>
      </c>
      <c r="O8" s="495">
        <v>1</v>
      </c>
      <c r="P8" s="495">
        <v>36</v>
      </c>
      <c r="Q8" s="495">
        <v>18</v>
      </c>
      <c r="R8" s="495">
        <v>54</v>
      </c>
      <c r="S8" s="495">
        <v>3</v>
      </c>
      <c r="T8" s="495"/>
      <c r="U8" s="495"/>
      <c r="V8" s="495"/>
      <c r="W8" s="495"/>
      <c r="X8" s="495"/>
      <c r="Y8" s="495"/>
      <c r="Z8" s="495"/>
      <c r="AA8" s="495"/>
      <c r="AB8" s="495"/>
      <c r="AC8" s="495"/>
      <c r="AD8" s="495"/>
      <c r="AE8" s="495"/>
      <c r="AF8" s="495"/>
      <c r="AG8" s="495"/>
      <c r="AH8" s="495"/>
      <c r="AI8" s="495"/>
    </row>
    <row r="9" spans="1:52" ht="24" customHeight="1" x14ac:dyDescent="0.55000000000000004">
      <c r="A9" s="495">
        <v>5</v>
      </c>
      <c r="B9" s="495">
        <v>53010010</v>
      </c>
      <c r="C9" s="496" t="s">
        <v>197</v>
      </c>
      <c r="D9" s="495">
        <v>17</v>
      </c>
      <c r="E9" s="495">
        <v>11</v>
      </c>
      <c r="F9" s="495">
        <v>28</v>
      </c>
      <c r="G9" s="495">
        <v>1</v>
      </c>
      <c r="H9" s="495">
        <v>14</v>
      </c>
      <c r="I9" s="495">
        <v>9</v>
      </c>
      <c r="J9" s="495">
        <v>23</v>
      </c>
      <c r="K9" s="495">
        <v>1</v>
      </c>
      <c r="L9" s="495">
        <v>24</v>
      </c>
      <c r="M9" s="495">
        <v>8</v>
      </c>
      <c r="N9" s="495">
        <v>32</v>
      </c>
      <c r="O9" s="495">
        <v>1</v>
      </c>
      <c r="P9" s="495">
        <v>55</v>
      </c>
      <c r="Q9" s="495">
        <v>28</v>
      </c>
      <c r="R9" s="495">
        <v>83</v>
      </c>
      <c r="S9" s="495">
        <v>3</v>
      </c>
      <c r="T9" s="495"/>
      <c r="U9" s="495"/>
      <c r="V9" s="495"/>
      <c r="W9" s="495"/>
      <c r="X9" s="495"/>
      <c r="Y9" s="495"/>
      <c r="Z9" s="495"/>
      <c r="AA9" s="495"/>
      <c r="AB9" s="495"/>
      <c r="AC9" s="495"/>
      <c r="AD9" s="495"/>
      <c r="AE9" s="495"/>
      <c r="AF9" s="495"/>
      <c r="AG9" s="495"/>
      <c r="AH9" s="495"/>
      <c r="AI9" s="495"/>
    </row>
    <row r="10" spans="1:52" ht="24" customHeight="1" x14ac:dyDescent="0.55000000000000004">
      <c r="A10" s="495">
        <v>6</v>
      </c>
      <c r="B10" s="495">
        <v>53010014</v>
      </c>
      <c r="C10" s="496" t="s">
        <v>199</v>
      </c>
      <c r="D10" s="495">
        <v>10</v>
      </c>
      <c r="E10" s="495">
        <v>6</v>
      </c>
      <c r="F10" s="495">
        <v>16</v>
      </c>
      <c r="G10" s="495">
        <v>1</v>
      </c>
      <c r="H10" s="495">
        <v>6</v>
      </c>
      <c r="I10" s="495">
        <v>8</v>
      </c>
      <c r="J10" s="495">
        <v>14</v>
      </c>
      <c r="K10" s="495">
        <v>1</v>
      </c>
      <c r="L10" s="495">
        <v>9</v>
      </c>
      <c r="M10" s="495">
        <v>4</v>
      </c>
      <c r="N10" s="495">
        <v>13</v>
      </c>
      <c r="O10" s="495">
        <v>1</v>
      </c>
      <c r="P10" s="495">
        <v>25</v>
      </c>
      <c r="Q10" s="495">
        <v>18</v>
      </c>
      <c r="R10" s="495">
        <v>43</v>
      </c>
      <c r="S10" s="495">
        <v>3</v>
      </c>
      <c r="T10" s="495"/>
      <c r="U10" s="495"/>
      <c r="V10" s="495"/>
      <c r="W10" s="495"/>
      <c r="X10" s="495"/>
      <c r="Y10" s="495"/>
      <c r="Z10" s="495"/>
      <c r="AA10" s="495"/>
      <c r="AB10" s="495"/>
      <c r="AC10" s="495"/>
      <c r="AD10" s="495"/>
      <c r="AE10" s="495"/>
      <c r="AF10" s="495"/>
      <c r="AG10" s="495"/>
      <c r="AH10" s="495"/>
      <c r="AI10" s="495"/>
    </row>
    <row r="11" spans="1:52" ht="24" customHeight="1" x14ac:dyDescent="0.55000000000000004">
      <c r="A11" s="495">
        <v>7</v>
      </c>
      <c r="B11" s="495">
        <v>53010020</v>
      </c>
      <c r="C11" s="496" t="s">
        <v>204</v>
      </c>
      <c r="D11" s="495">
        <v>53</v>
      </c>
      <c r="E11" s="495">
        <v>52</v>
      </c>
      <c r="F11" s="495">
        <v>105</v>
      </c>
      <c r="G11" s="495">
        <v>3</v>
      </c>
      <c r="H11" s="495">
        <v>87</v>
      </c>
      <c r="I11" s="495">
        <v>32</v>
      </c>
      <c r="J11" s="495">
        <v>119</v>
      </c>
      <c r="K11" s="495">
        <v>3</v>
      </c>
      <c r="L11" s="495">
        <v>67</v>
      </c>
      <c r="M11" s="495">
        <v>30</v>
      </c>
      <c r="N11" s="495">
        <v>97</v>
      </c>
      <c r="O11" s="495">
        <v>3</v>
      </c>
      <c r="P11" s="495">
        <v>207</v>
      </c>
      <c r="Q11" s="495">
        <v>114</v>
      </c>
      <c r="R11" s="495">
        <v>321</v>
      </c>
      <c r="S11" s="495">
        <v>9</v>
      </c>
      <c r="T11" s="495"/>
      <c r="U11" s="495"/>
      <c r="V11" s="495"/>
      <c r="W11" s="495"/>
      <c r="X11" s="495"/>
      <c r="Y11" s="495"/>
      <c r="Z11" s="495"/>
      <c r="AA11" s="495"/>
      <c r="AB11" s="495"/>
      <c r="AC11" s="495"/>
      <c r="AD11" s="495"/>
      <c r="AE11" s="495"/>
      <c r="AF11" s="495"/>
      <c r="AG11" s="495"/>
      <c r="AH11" s="495"/>
      <c r="AI11" s="495"/>
    </row>
    <row r="12" spans="1:52" ht="24" customHeight="1" x14ac:dyDescent="0.55000000000000004">
      <c r="A12" s="495">
        <v>8</v>
      </c>
      <c r="B12" s="495">
        <v>53010037</v>
      </c>
      <c r="C12" s="496" t="s">
        <v>211</v>
      </c>
      <c r="D12" s="495">
        <v>9</v>
      </c>
      <c r="E12" s="495">
        <v>5</v>
      </c>
      <c r="F12" s="495">
        <v>14</v>
      </c>
      <c r="G12" s="495">
        <v>1</v>
      </c>
      <c r="H12" s="495">
        <v>3</v>
      </c>
      <c r="I12" s="495">
        <v>5</v>
      </c>
      <c r="J12" s="495">
        <v>8</v>
      </c>
      <c r="K12" s="495">
        <v>1</v>
      </c>
      <c r="L12" s="495">
        <v>9</v>
      </c>
      <c r="M12" s="495">
        <v>8</v>
      </c>
      <c r="N12" s="495">
        <v>17</v>
      </c>
      <c r="O12" s="495">
        <v>1</v>
      </c>
      <c r="P12" s="495">
        <v>21</v>
      </c>
      <c r="Q12" s="495">
        <v>18</v>
      </c>
      <c r="R12" s="495">
        <v>39</v>
      </c>
      <c r="S12" s="495">
        <v>3</v>
      </c>
      <c r="T12" s="495"/>
      <c r="U12" s="495"/>
      <c r="V12" s="495"/>
      <c r="W12" s="495"/>
      <c r="X12" s="495"/>
      <c r="Y12" s="495"/>
      <c r="Z12" s="495"/>
      <c r="AA12" s="495"/>
      <c r="AB12" s="495"/>
      <c r="AC12" s="495"/>
      <c r="AD12" s="495"/>
      <c r="AE12" s="495"/>
      <c r="AF12" s="495"/>
      <c r="AG12" s="495"/>
      <c r="AH12" s="495"/>
      <c r="AI12" s="495"/>
    </row>
    <row r="13" spans="1:52" ht="24" customHeight="1" x14ac:dyDescent="0.55000000000000004">
      <c r="A13" s="495">
        <v>9</v>
      </c>
      <c r="B13" s="495">
        <v>53010042</v>
      </c>
      <c r="C13" s="496" t="s">
        <v>214</v>
      </c>
      <c r="D13" s="495">
        <v>6</v>
      </c>
      <c r="E13" s="495">
        <v>7</v>
      </c>
      <c r="F13" s="495">
        <v>13</v>
      </c>
      <c r="G13" s="495">
        <v>1</v>
      </c>
      <c r="H13" s="495">
        <v>3</v>
      </c>
      <c r="I13" s="495">
        <v>5</v>
      </c>
      <c r="J13" s="495">
        <v>8</v>
      </c>
      <c r="K13" s="495">
        <v>1</v>
      </c>
      <c r="L13" s="495">
        <v>5</v>
      </c>
      <c r="M13" s="495">
        <v>4</v>
      </c>
      <c r="N13" s="495">
        <v>9</v>
      </c>
      <c r="O13" s="495">
        <v>1</v>
      </c>
      <c r="P13" s="495">
        <v>14</v>
      </c>
      <c r="Q13" s="495">
        <v>16</v>
      </c>
      <c r="R13" s="495">
        <v>30</v>
      </c>
      <c r="S13" s="495">
        <v>3</v>
      </c>
      <c r="T13" s="495"/>
      <c r="U13" s="495"/>
      <c r="V13" s="495"/>
      <c r="W13" s="495"/>
      <c r="X13" s="495"/>
      <c r="Y13" s="495"/>
      <c r="Z13" s="495"/>
      <c r="AA13" s="495"/>
      <c r="AB13" s="495"/>
      <c r="AC13" s="495"/>
      <c r="AD13" s="495"/>
      <c r="AE13" s="495"/>
      <c r="AF13" s="495"/>
      <c r="AG13" s="495"/>
      <c r="AH13" s="495"/>
      <c r="AI13" s="495"/>
    </row>
    <row r="14" spans="1:52" ht="24" customHeight="1" x14ac:dyDescent="0.55000000000000004">
      <c r="A14" s="495">
        <v>10</v>
      </c>
      <c r="B14" s="495">
        <v>53010051</v>
      </c>
      <c r="C14" s="496" t="s">
        <v>216</v>
      </c>
      <c r="D14" s="495">
        <v>6</v>
      </c>
      <c r="E14" s="495">
        <v>2</v>
      </c>
      <c r="F14" s="495">
        <v>8</v>
      </c>
      <c r="G14" s="495">
        <v>1</v>
      </c>
      <c r="H14" s="495">
        <v>7</v>
      </c>
      <c r="I14" s="495">
        <v>5</v>
      </c>
      <c r="J14" s="495">
        <v>12</v>
      </c>
      <c r="K14" s="495">
        <v>1</v>
      </c>
      <c r="L14" s="495">
        <v>12</v>
      </c>
      <c r="M14" s="495">
        <v>8</v>
      </c>
      <c r="N14" s="495">
        <v>20</v>
      </c>
      <c r="O14" s="495">
        <v>1</v>
      </c>
      <c r="P14" s="495">
        <v>25</v>
      </c>
      <c r="Q14" s="495">
        <v>15</v>
      </c>
      <c r="R14" s="495">
        <v>40</v>
      </c>
      <c r="S14" s="495">
        <v>3</v>
      </c>
      <c r="T14" s="495"/>
      <c r="U14" s="495"/>
      <c r="V14" s="495"/>
      <c r="W14" s="495"/>
      <c r="X14" s="495"/>
      <c r="Y14" s="495"/>
      <c r="Z14" s="495"/>
      <c r="AA14" s="495"/>
      <c r="AB14" s="495"/>
      <c r="AC14" s="495"/>
      <c r="AD14" s="495"/>
      <c r="AE14" s="495"/>
      <c r="AF14" s="495"/>
      <c r="AG14" s="495"/>
      <c r="AH14" s="495"/>
      <c r="AI14" s="495"/>
    </row>
    <row r="15" spans="1:52" ht="24" customHeight="1" x14ac:dyDescent="0.55000000000000004">
      <c r="A15" s="495">
        <v>11</v>
      </c>
      <c r="B15" s="495">
        <v>53010057</v>
      </c>
      <c r="C15" s="496" t="s">
        <v>220</v>
      </c>
      <c r="D15" s="495">
        <v>8</v>
      </c>
      <c r="E15" s="495">
        <v>3</v>
      </c>
      <c r="F15" s="495">
        <v>11</v>
      </c>
      <c r="G15" s="495">
        <v>1</v>
      </c>
      <c r="H15" s="495">
        <v>11</v>
      </c>
      <c r="I15" s="495">
        <v>4</v>
      </c>
      <c r="J15" s="495">
        <v>15</v>
      </c>
      <c r="K15" s="495">
        <v>1</v>
      </c>
      <c r="L15" s="495">
        <v>12</v>
      </c>
      <c r="M15" s="495">
        <v>4</v>
      </c>
      <c r="N15" s="495">
        <v>16</v>
      </c>
      <c r="O15" s="495">
        <v>1</v>
      </c>
      <c r="P15" s="495">
        <v>31</v>
      </c>
      <c r="Q15" s="495">
        <v>11</v>
      </c>
      <c r="R15" s="495">
        <v>42</v>
      </c>
      <c r="S15" s="495">
        <v>3</v>
      </c>
      <c r="T15" s="495"/>
      <c r="U15" s="495"/>
      <c r="V15" s="495"/>
      <c r="W15" s="495"/>
      <c r="X15" s="495"/>
      <c r="Y15" s="495"/>
      <c r="Z15" s="495"/>
      <c r="AA15" s="495"/>
      <c r="AB15" s="495"/>
      <c r="AC15" s="495"/>
      <c r="AD15" s="495"/>
      <c r="AE15" s="495"/>
      <c r="AF15" s="495"/>
      <c r="AG15" s="495"/>
      <c r="AH15" s="495"/>
      <c r="AI15" s="495"/>
    </row>
    <row r="16" spans="1:52" ht="24" customHeight="1" x14ac:dyDescent="0.55000000000000004">
      <c r="A16" s="256"/>
      <c r="B16" s="256"/>
      <c r="C16" s="678" t="s">
        <v>186</v>
      </c>
      <c r="D16" s="256">
        <f t="shared" ref="D16:S16" si="0">SUM(D5:D15)</f>
        <v>139</v>
      </c>
      <c r="E16" s="256">
        <f t="shared" si="0"/>
        <v>109</v>
      </c>
      <c r="F16" s="256">
        <f t="shared" si="0"/>
        <v>248</v>
      </c>
      <c r="G16" s="256">
        <f t="shared" si="0"/>
        <v>13</v>
      </c>
      <c r="H16" s="256">
        <f t="shared" si="0"/>
        <v>159</v>
      </c>
      <c r="I16" s="256">
        <f t="shared" si="0"/>
        <v>82</v>
      </c>
      <c r="J16" s="256">
        <f t="shared" si="0"/>
        <v>241</v>
      </c>
      <c r="K16" s="256">
        <f t="shared" si="0"/>
        <v>13</v>
      </c>
      <c r="L16" s="256">
        <f t="shared" si="0"/>
        <v>161</v>
      </c>
      <c r="M16" s="256">
        <f t="shared" si="0"/>
        <v>87</v>
      </c>
      <c r="N16" s="256">
        <f t="shared" si="0"/>
        <v>248</v>
      </c>
      <c r="O16" s="256">
        <f t="shared" si="0"/>
        <v>13</v>
      </c>
      <c r="P16" s="256">
        <f t="shared" si="0"/>
        <v>459</v>
      </c>
      <c r="Q16" s="256">
        <f t="shared" si="0"/>
        <v>278</v>
      </c>
      <c r="R16" s="256">
        <f t="shared" si="0"/>
        <v>737</v>
      </c>
      <c r="S16" s="256">
        <f t="shared" si="0"/>
        <v>39</v>
      </c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</row>
    <row r="17" spans="1:52" ht="24" customHeight="1" x14ac:dyDescent="0.55000000000000004">
      <c r="A17" s="686"/>
      <c r="B17" s="686"/>
      <c r="C17" s="687" t="s">
        <v>57</v>
      </c>
      <c r="D17" s="686"/>
      <c r="E17" s="686"/>
      <c r="F17" s="686"/>
      <c r="G17" s="686"/>
      <c r="H17" s="686"/>
      <c r="I17" s="686"/>
      <c r="J17" s="686"/>
      <c r="K17" s="686"/>
      <c r="L17" s="686"/>
      <c r="M17" s="686"/>
      <c r="N17" s="686"/>
      <c r="O17" s="686"/>
      <c r="P17" s="686"/>
      <c r="Q17" s="686"/>
      <c r="R17" s="686"/>
      <c r="S17" s="686"/>
      <c r="T17" s="686"/>
      <c r="U17" s="686"/>
      <c r="V17" s="686"/>
      <c r="W17" s="686"/>
      <c r="X17" s="686"/>
      <c r="Y17" s="686"/>
      <c r="Z17" s="686"/>
      <c r="AA17" s="686"/>
      <c r="AB17" s="686"/>
      <c r="AC17" s="686"/>
      <c r="AD17" s="686"/>
      <c r="AE17" s="686"/>
      <c r="AF17" s="686"/>
      <c r="AG17" s="686"/>
      <c r="AH17" s="686"/>
      <c r="AI17" s="686"/>
    </row>
    <row r="18" spans="1:52" ht="24" customHeight="1" x14ac:dyDescent="0.55000000000000004">
      <c r="A18" s="495">
        <v>12</v>
      </c>
      <c r="B18" s="495">
        <v>53010075</v>
      </c>
      <c r="C18" s="496" t="s">
        <v>233</v>
      </c>
      <c r="D18" s="495">
        <v>5</v>
      </c>
      <c r="E18" s="495">
        <v>4</v>
      </c>
      <c r="F18" s="495">
        <v>9</v>
      </c>
      <c r="G18" s="495">
        <v>1</v>
      </c>
      <c r="H18" s="495">
        <v>1</v>
      </c>
      <c r="I18" s="495">
        <v>2</v>
      </c>
      <c r="J18" s="495">
        <v>3</v>
      </c>
      <c r="K18" s="495">
        <v>1</v>
      </c>
      <c r="L18" s="495">
        <v>2</v>
      </c>
      <c r="M18" s="495">
        <v>4</v>
      </c>
      <c r="N18" s="495">
        <v>6</v>
      </c>
      <c r="O18" s="495">
        <v>1</v>
      </c>
      <c r="P18" s="495">
        <v>8</v>
      </c>
      <c r="Q18" s="495">
        <v>10</v>
      </c>
      <c r="R18" s="495">
        <v>18</v>
      </c>
      <c r="S18" s="495">
        <v>3</v>
      </c>
      <c r="T18" s="495"/>
      <c r="U18" s="495"/>
      <c r="V18" s="495"/>
      <c r="W18" s="495"/>
      <c r="X18" s="495"/>
      <c r="Y18" s="495"/>
      <c r="Z18" s="495"/>
      <c r="AA18" s="495"/>
      <c r="AB18" s="495"/>
      <c r="AC18" s="495"/>
      <c r="AD18" s="495"/>
      <c r="AE18" s="495"/>
      <c r="AF18" s="495"/>
      <c r="AG18" s="495"/>
      <c r="AH18" s="495"/>
      <c r="AI18" s="495"/>
    </row>
    <row r="19" spans="1:52" ht="24" customHeight="1" x14ac:dyDescent="0.55000000000000004">
      <c r="A19" s="495">
        <v>13</v>
      </c>
      <c r="B19" s="495">
        <v>53010076</v>
      </c>
      <c r="C19" s="496" t="s">
        <v>234</v>
      </c>
      <c r="D19" s="495">
        <v>9</v>
      </c>
      <c r="E19" s="495">
        <v>3</v>
      </c>
      <c r="F19" s="495">
        <v>12</v>
      </c>
      <c r="G19" s="495">
        <v>1</v>
      </c>
      <c r="H19" s="495">
        <v>4</v>
      </c>
      <c r="I19" s="495">
        <v>0</v>
      </c>
      <c r="J19" s="495">
        <v>4</v>
      </c>
      <c r="K19" s="495">
        <v>1</v>
      </c>
      <c r="L19" s="495">
        <v>5</v>
      </c>
      <c r="M19" s="495">
        <v>0</v>
      </c>
      <c r="N19" s="495">
        <v>5</v>
      </c>
      <c r="O19" s="495">
        <v>1</v>
      </c>
      <c r="P19" s="495">
        <v>18</v>
      </c>
      <c r="Q19" s="495">
        <v>3</v>
      </c>
      <c r="R19" s="495">
        <v>21</v>
      </c>
      <c r="S19" s="495">
        <v>3</v>
      </c>
      <c r="T19" s="495"/>
      <c r="U19" s="495"/>
      <c r="V19" s="495"/>
      <c r="W19" s="495"/>
      <c r="X19" s="495"/>
      <c r="Y19" s="495"/>
      <c r="Z19" s="495"/>
      <c r="AA19" s="495"/>
      <c r="AB19" s="495"/>
      <c r="AC19" s="495"/>
      <c r="AD19" s="495"/>
      <c r="AE19" s="495"/>
      <c r="AF19" s="495"/>
      <c r="AG19" s="495"/>
      <c r="AH19" s="495"/>
      <c r="AI19" s="495"/>
    </row>
    <row r="20" spans="1:52" ht="24" customHeight="1" x14ac:dyDescent="0.55000000000000004">
      <c r="A20" s="495">
        <v>14</v>
      </c>
      <c r="B20" s="495">
        <v>53010078</v>
      </c>
      <c r="C20" s="496" t="s">
        <v>236</v>
      </c>
      <c r="D20" s="495">
        <v>2</v>
      </c>
      <c r="E20" s="495">
        <v>3</v>
      </c>
      <c r="F20" s="495">
        <v>5</v>
      </c>
      <c r="G20" s="495">
        <v>1</v>
      </c>
      <c r="H20" s="495">
        <v>7</v>
      </c>
      <c r="I20" s="495">
        <v>0</v>
      </c>
      <c r="J20" s="495">
        <v>7</v>
      </c>
      <c r="K20" s="495">
        <v>1</v>
      </c>
      <c r="L20" s="495">
        <v>6</v>
      </c>
      <c r="M20" s="495">
        <v>1</v>
      </c>
      <c r="N20" s="495">
        <v>7</v>
      </c>
      <c r="O20" s="495">
        <v>1</v>
      </c>
      <c r="P20" s="495">
        <v>15</v>
      </c>
      <c r="Q20" s="495">
        <v>4</v>
      </c>
      <c r="R20" s="495">
        <v>19</v>
      </c>
      <c r="S20" s="495">
        <v>3</v>
      </c>
      <c r="T20" s="495"/>
      <c r="U20" s="495"/>
      <c r="V20" s="495"/>
      <c r="W20" s="495"/>
      <c r="X20" s="495"/>
      <c r="Y20" s="495"/>
      <c r="Z20" s="495"/>
      <c r="AA20" s="495"/>
      <c r="AB20" s="495"/>
      <c r="AC20" s="495"/>
      <c r="AD20" s="495"/>
      <c r="AE20" s="495"/>
      <c r="AF20" s="495"/>
      <c r="AG20" s="495"/>
      <c r="AH20" s="495"/>
      <c r="AI20" s="495"/>
    </row>
    <row r="21" spans="1:52" ht="24" customHeight="1" x14ac:dyDescent="0.55000000000000004">
      <c r="A21" s="495">
        <v>15</v>
      </c>
      <c r="B21" s="495">
        <v>53010089</v>
      </c>
      <c r="C21" s="496" t="s">
        <v>245</v>
      </c>
      <c r="D21" s="495">
        <v>17</v>
      </c>
      <c r="E21" s="495">
        <v>7</v>
      </c>
      <c r="F21" s="495">
        <v>24</v>
      </c>
      <c r="G21" s="495">
        <v>1</v>
      </c>
      <c r="H21" s="495">
        <v>13</v>
      </c>
      <c r="I21" s="495">
        <v>11</v>
      </c>
      <c r="J21" s="495">
        <v>24</v>
      </c>
      <c r="K21" s="495">
        <v>1</v>
      </c>
      <c r="L21" s="495">
        <v>14</v>
      </c>
      <c r="M21" s="495">
        <v>2</v>
      </c>
      <c r="N21" s="495">
        <v>16</v>
      </c>
      <c r="O21" s="495">
        <v>1</v>
      </c>
      <c r="P21" s="495">
        <v>44</v>
      </c>
      <c r="Q21" s="495">
        <v>20</v>
      </c>
      <c r="R21" s="495">
        <v>64</v>
      </c>
      <c r="S21" s="495">
        <v>3</v>
      </c>
      <c r="T21" s="495"/>
      <c r="U21" s="495"/>
      <c r="V21" s="495"/>
      <c r="W21" s="495"/>
      <c r="X21" s="495"/>
      <c r="Y21" s="495"/>
      <c r="Z21" s="495"/>
      <c r="AA21" s="495"/>
      <c r="AB21" s="495"/>
      <c r="AC21" s="495"/>
      <c r="AD21" s="495"/>
      <c r="AE21" s="495"/>
      <c r="AF21" s="495"/>
      <c r="AG21" s="495"/>
      <c r="AH21" s="495"/>
      <c r="AI21" s="495"/>
    </row>
    <row r="22" spans="1:52" ht="24" customHeight="1" x14ac:dyDescent="0.55000000000000004">
      <c r="A22" s="495">
        <v>16</v>
      </c>
      <c r="B22" s="495">
        <v>53010091</v>
      </c>
      <c r="C22" s="496" t="s">
        <v>246</v>
      </c>
      <c r="D22" s="495">
        <v>4</v>
      </c>
      <c r="E22" s="495">
        <v>9</v>
      </c>
      <c r="F22" s="495">
        <v>13</v>
      </c>
      <c r="G22" s="495">
        <v>1</v>
      </c>
      <c r="H22" s="495">
        <v>8</v>
      </c>
      <c r="I22" s="495">
        <v>8</v>
      </c>
      <c r="J22" s="495">
        <v>16</v>
      </c>
      <c r="K22" s="495">
        <v>1</v>
      </c>
      <c r="L22" s="495">
        <v>8</v>
      </c>
      <c r="M22" s="495">
        <v>8</v>
      </c>
      <c r="N22" s="495">
        <v>16</v>
      </c>
      <c r="O22" s="495">
        <v>1</v>
      </c>
      <c r="P22" s="495">
        <v>20</v>
      </c>
      <c r="Q22" s="495">
        <v>25</v>
      </c>
      <c r="R22" s="495">
        <v>45</v>
      </c>
      <c r="S22" s="495">
        <v>3</v>
      </c>
      <c r="T22" s="495"/>
      <c r="U22" s="495"/>
      <c r="V22" s="495"/>
      <c r="W22" s="495"/>
      <c r="X22" s="495"/>
      <c r="Y22" s="495"/>
      <c r="Z22" s="495"/>
      <c r="AA22" s="495"/>
      <c r="AB22" s="495"/>
      <c r="AC22" s="495"/>
      <c r="AD22" s="495"/>
      <c r="AE22" s="495"/>
      <c r="AF22" s="495"/>
      <c r="AG22" s="495"/>
      <c r="AH22" s="495"/>
      <c r="AI22" s="495"/>
    </row>
    <row r="23" spans="1:52" ht="24" customHeight="1" x14ac:dyDescent="0.55000000000000004">
      <c r="A23" s="495">
        <v>17</v>
      </c>
      <c r="B23" s="583">
        <v>53010096</v>
      </c>
      <c r="C23" s="584" t="s">
        <v>250</v>
      </c>
      <c r="D23" s="583">
        <v>0</v>
      </c>
      <c r="E23" s="583">
        <v>0</v>
      </c>
      <c r="F23" s="583">
        <v>0</v>
      </c>
      <c r="G23" s="583">
        <v>0</v>
      </c>
      <c r="H23" s="583">
        <v>6</v>
      </c>
      <c r="I23" s="583">
        <v>2</v>
      </c>
      <c r="J23" s="583">
        <v>8</v>
      </c>
      <c r="K23" s="583">
        <v>1</v>
      </c>
      <c r="L23" s="583">
        <v>5</v>
      </c>
      <c r="M23" s="583">
        <v>3</v>
      </c>
      <c r="N23" s="583">
        <v>8</v>
      </c>
      <c r="O23" s="583">
        <v>1</v>
      </c>
      <c r="P23" s="583">
        <v>11</v>
      </c>
      <c r="Q23" s="583">
        <v>5</v>
      </c>
      <c r="R23" s="583">
        <v>16</v>
      </c>
      <c r="S23" s="583">
        <v>2</v>
      </c>
      <c r="T23" s="583"/>
      <c r="U23" s="583"/>
      <c r="V23" s="583"/>
      <c r="W23" s="583"/>
      <c r="X23" s="583"/>
      <c r="Y23" s="583"/>
      <c r="Z23" s="583"/>
      <c r="AA23" s="583"/>
      <c r="AB23" s="583"/>
      <c r="AC23" s="583"/>
      <c r="AD23" s="583"/>
      <c r="AE23" s="583"/>
      <c r="AF23" s="583"/>
      <c r="AG23" s="583"/>
      <c r="AH23" s="583"/>
      <c r="AI23" s="583"/>
    </row>
    <row r="24" spans="1:52" ht="24" customHeight="1" x14ac:dyDescent="0.55000000000000004">
      <c r="A24" s="256"/>
      <c r="B24" s="256"/>
      <c r="C24" s="688" t="s">
        <v>964</v>
      </c>
      <c r="D24" s="256">
        <f t="shared" ref="D24:S24" si="1">SUM(D18:D23)</f>
        <v>37</v>
      </c>
      <c r="E24" s="256">
        <f t="shared" si="1"/>
        <v>26</v>
      </c>
      <c r="F24" s="256">
        <f t="shared" si="1"/>
        <v>63</v>
      </c>
      <c r="G24" s="256">
        <f t="shared" si="1"/>
        <v>5</v>
      </c>
      <c r="H24" s="256">
        <f t="shared" si="1"/>
        <v>39</v>
      </c>
      <c r="I24" s="256">
        <f t="shared" si="1"/>
        <v>23</v>
      </c>
      <c r="J24" s="256">
        <f t="shared" si="1"/>
        <v>62</v>
      </c>
      <c r="K24" s="256">
        <f t="shared" si="1"/>
        <v>6</v>
      </c>
      <c r="L24" s="256">
        <f t="shared" si="1"/>
        <v>40</v>
      </c>
      <c r="M24" s="256">
        <f t="shared" si="1"/>
        <v>18</v>
      </c>
      <c r="N24" s="256">
        <f t="shared" si="1"/>
        <v>58</v>
      </c>
      <c r="O24" s="256">
        <f t="shared" si="1"/>
        <v>6</v>
      </c>
      <c r="P24" s="256">
        <f t="shared" si="1"/>
        <v>116</v>
      </c>
      <c r="Q24" s="256">
        <f t="shared" si="1"/>
        <v>67</v>
      </c>
      <c r="R24" s="256">
        <f t="shared" si="1"/>
        <v>183</v>
      </c>
      <c r="S24" s="256">
        <f t="shared" si="1"/>
        <v>17</v>
      </c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56"/>
    </row>
    <row r="25" spans="1:52" s="589" customFormat="1" ht="24" customHeight="1" x14ac:dyDescent="0.55000000000000004">
      <c r="A25" s="662"/>
      <c r="B25" s="662"/>
      <c r="C25" s="663"/>
      <c r="D25" s="662"/>
      <c r="E25" s="662"/>
      <c r="F25" s="662"/>
      <c r="G25" s="662"/>
      <c r="H25" s="662"/>
      <c r="I25" s="662"/>
      <c r="J25" s="662"/>
      <c r="K25" s="662"/>
      <c r="L25" s="662"/>
      <c r="M25" s="662"/>
      <c r="N25" s="662"/>
      <c r="O25" s="662"/>
      <c r="P25" s="662"/>
      <c r="Q25" s="662"/>
      <c r="R25" s="662"/>
      <c r="S25" s="662"/>
      <c r="T25" s="662"/>
      <c r="U25" s="662"/>
      <c r="V25" s="662"/>
      <c r="W25" s="662"/>
      <c r="X25" s="662"/>
      <c r="Y25" s="662"/>
      <c r="Z25" s="662"/>
      <c r="AA25" s="662"/>
      <c r="AB25" s="662"/>
      <c r="AC25" s="662"/>
      <c r="AD25" s="662"/>
      <c r="AE25" s="662"/>
      <c r="AF25" s="662"/>
      <c r="AG25" s="662"/>
      <c r="AH25" s="662"/>
      <c r="AI25" s="662"/>
      <c r="AJ25" s="590"/>
      <c r="AK25" s="590"/>
      <c r="AL25" s="590"/>
      <c r="AM25" s="590"/>
      <c r="AN25" s="590"/>
      <c r="AO25" s="590"/>
      <c r="AP25" s="590"/>
      <c r="AQ25" s="590"/>
      <c r="AR25" s="590"/>
      <c r="AS25" s="590"/>
      <c r="AT25" s="590"/>
      <c r="AU25" s="590"/>
      <c r="AV25" s="590"/>
      <c r="AW25" s="590"/>
      <c r="AX25" s="590"/>
      <c r="AY25" s="590"/>
      <c r="AZ25" s="590"/>
    </row>
    <row r="26" spans="1:52" s="589" customFormat="1" ht="24" customHeight="1" x14ac:dyDescent="0.55000000000000004">
      <c r="A26" s="662"/>
      <c r="B26" s="662"/>
      <c r="C26" s="663"/>
      <c r="D26" s="662"/>
      <c r="E26" s="662"/>
      <c r="F26" s="662"/>
      <c r="G26" s="662"/>
      <c r="H26" s="662"/>
      <c r="I26" s="662"/>
      <c r="J26" s="662"/>
      <c r="K26" s="662"/>
      <c r="L26" s="662"/>
      <c r="M26" s="662"/>
      <c r="N26" s="662"/>
      <c r="O26" s="662"/>
      <c r="P26" s="662"/>
      <c r="Q26" s="662"/>
      <c r="R26" s="662"/>
      <c r="S26" s="662"/>
      <c r="T26" s="662"/>
      <c r="U26" s="662"/>
      <c r="V26" s="662"/>
      <c r="W26" s="662"/>
      <c r="X26" s="662"/>
      <c r="Y26" s="662"/>
      <c r="Z26" s="662"/>
      <c r="AA26" s="662"/>
      <c r="AB26" s="662"/>
      <c r="AC26" s="662"/>
      <c r="AD26" s="662"/>
      <c r="AE26" s="662"/>
      <c r="AF26" s="662"/>
      <c r="AG26" s="662"/>
      <c r="AH26" s="662"/>
      <c r="AI26" s="662"/>
      <c r="AJ26" s="590"/>
      <c r="AK26" s="590"/>
      <c r="AL26" s="590"/>
      <c r="AM26" s="590"/>
      <c r="AN26" s="590"/>
      <c r="AO26" s="590"/>
      <c r="AP26" s="590"/>
      <c r="AQ26" s="590"/>
      <c r="AR26" s="590"/>
      <c r="AS26" s="590"/>
      <c r="AT26" s="590"/>
      <c r="AU26" s="590"/>
      <c r="AV26" s="590"/>
      <c r="AW26" s="590"/>
      <c r="AX26" s="590"/>
      <c r="AY26" s="590"/>
      <c r="AZ26" s="590"/>
    </row>
    <row r="27" spans="1:52" s="589" customFormat="1" ht="24" customHeight="1" x14ac:dyDescent="0.55000000000000004">
      <c r="A27" s="662"/>
      <c r="B27" s="662"/>
      <c r="C27" s="663"/>
      <c r="D27" s="662"/>
      <c r="E27" s="662"/>
      <c r="F27" s="662"/>
      <c r="G27" s="662"/>
      <c r="H27" s="662"/>
      <c r="I27" s="662"/>
      <c r="J27" s="662"/>
      <c r="K27" s="662"/>
      <c r="L27" s="662"/>
      <c r="M27" s="662"/>
      <c r="N27" s="662"/>
      <c r="O27" s="662"/>
      <c r="P27" s="662"/>
      <c r="Q27" s="662"/>
      <c r="R27" s="662"/>
      <c r="S27" s="662"/>
      <c r="T27" s="662"/>
      <c r="U27" s="662"/>
      <c r="V27" s="662"/>
      <c r="W27" s="662"/>
      <c r="X27" s="662"/>
      <c r="Y27" s="662"/>
      <c r="Z27" s="662"/>
      <c r="AA27" s="662"/>
      <c r="AB27" s="662"/>
      <c r="AC27" s="662"/>
      <c r="AD27" s="662"/>
      <c r="AE27" s="662"/>
      <c r="AF27" s="662"/>
      <c r="AG27" s="662"/>
      <c r="AH27" s="662"/>
      <c r="AI27" s="662"/>
      <c r="AJ27" s="590"/>
      <c r="AK27" s="590"/>
      <c r="AL27" s="590"/>
      <c r="AM27" s="590"/>
      <c r="AN27" s="590"/>
      <c r="AO27" s="590"/>
      <c r="AP27" s="590"/>
      <c r="AQ27" s="590"/>
      <c r="AR27" s="590"/>
      <c r="AS27" s="590"/>
      <c r="AT27" s="590"/>
      <c r="AU27" s="590"/>
      <c r="AV27" s="590"/>
      <c r="AW27" s="590"/>
      <c r="AX27" s="590"/>
      <c r="AY27" s="590"/>
      <c r="AZ27" s="590"/>
    </row>
    <row r="28" spans="1:52" s="589" customFormat="1" ht="24" customHeight="1" x14ac:dyDescent="0.55000000000000004">
      <c r="A28" s="662"/>
      <c r="B28" s="662"/>
      <c r="C28" s="663"/>
      <c r="D28" s="662"/>
      <c r="E28" s="662"/>
      <c r="F28" s="662"/>
      <c r="G28" s="662"/>
      <c r="H28" s="662"/>
      <c r="I28" s="662"/>
      <c r="J28" s="662"/>
      <c r="K28" s="662"/>
      <c r="L28" s="662"/>
      <c r="M28" s="662"/>
      <c r="N28" s="662"/>
      <c r="O28" s="662"/>
      <c r="P28" s="662"/>
      <c r="Q28" s="662"/>
      <c r="R28" s="662"/>
      <c r="S28" s="662"/>
      <c r="T28" s="662"/>
      <c r="U28" s="662"/>
      <c r="V28" s="662"/>
      <c r="W28" s="662"/>
      <c r="X28" s="662"/>
      <c r="Y28" s="662"/>
      <c r="Z28" s="662"/>
      <c r="AA28" s="662"/>
      <c r="AB28" s="662"/>
      <c r="AC28" s="662"/>
      <c r="AD28" s="662"/>
      <c r="AE28" s="662"/>
      <c r="AF28" s="662"/>
      <c r="AG28" s="662"/>
      <c r="AH28" s="662"/>
      <c r="AI28" s="662"/>
      <c r="AJ28" s="590"/>
      <c r="AK28" s="590"/>
      <c r="AL28" s="590"/>
      <c r="AM28" s="590"/>
      <c r="AN28" s="590"/>
      <c r="AO28" s="590"/>
      <c r="AP28" s="590"/>
      <c r="AQ28" s="590"/>
      <c r="AR28" s="590"/>
      <c r="AS28" s="590"/>
      <c r="AT28" s="590"/>
      <c r="AU28" s="590"/>
      <c r="AV28" s="590"/>
      <c r="AW28" s="590"/>
      <c r="AX28" s="590"/>
      <c r="AY28" s="590"/>
      <c r="AZ28" s="590"/>
    </row>
    <row r="29" spans="1:52" s="589" customFormat="1" ht="24" customHeight="1" x14ac:dyDescent="0.55000000000000004">
      <c r="A29" s="662"/>
      <c r="B29" s="662"/>
      <c r="C29" s="663"/>
      <c r="D29" s="662"/>
      <c r="E29" s="662"/>
      <c r="F29" s="662"/>
      <c r="G29" s="662"/>
      <c r="H29" s="662"/>
      <c r="I29" s="662"/>
      <c r="J29" s="662"/>
      <c r="K29" s="662"/>
      <c r="L29" s="662"/>
      <c r="M29" s="662"/>
      <c r="N29" s="662"/>
      <c r="O29" s="662"/>
      <c r="P29" s="662"/>
      <c r="Q29" s="662"/>
      <c r="R29" s="662"/>
      <c r="S29" s="662"/>
      <c r="T29" s="662"/>
      <c r="U29" s="662"/>
      <c r="V29" s="662"/>
      <c r="W29" s="662"/>
      <c r="X29" s="662"/>
      <c r="Y29" s="662"/>
      <c r="Z29" s="662"/>
      <c r="AA29" s="662"/>
      <c r="AB29" s="662"/>
      <c r="AC29" s="662"/>
      <c r="AD29" s="662"/>
      <c r="AE29" s="662"/>
      <c r="AF29" s="662"/>
      <c r="AG29" s="662"/>
      <c r="AH29" s="662"/>
      <c r="AI29" s="662"/>
      <c r="AJ29" s="590"/>
      <c r="AK29" s="590"/>
      <c r="AL29" s="590"/>
      <c r="AM29" s="590"/>
      <c r="AN29" s="590"/>
      <c r="AO29" s="590"/>
      <c r="AP29" s="590"/>
      <c r="AQ29" s="590"/>
      <c r="AR29" s="590"/>
      <c r="AS29" s="590"/>
      <c r="AT29" s="590"/>
      <c r="AU29" s="590"/>
      <c r="AV29" s="590"/>
      <c r="AW29" s="590"/>
      <c r="AX29" s="590"/>
      <c r="AY29" s="590"/>
      <c r="AZ29" s="590"/>
    </row>
    <row r="30" spans="1:52" ht="24" customHeight="1" x14ac:dyDescent="0.55000000000000004">
      <c r="A30" s="691"/>
      <c r="B30" s="691"/>
      <c r="C30" s="692" t="s">
        <v>58</v>
      </c>
      <c r="D30" s="691"/>
      <c r="E30" s="691"/>
      <c r="F30" s="691"/>
      <c r="G30" s="691"/>
      <c r="H30" s="691"/>
      <c r="I30" s="691"/>
      <c r="J30" s="691"/>
      <c r="K30" s="691"/>
      <c r="L30" s="691"/>
      <c r="M30" s="691"/>
      <c r="N30" s="691"/>
      <c r="O30" s="691"/>
      <c r="P30" s="691"/>
      <c r="Q30" s="691"/>
      <c r="R30" s="691"/>
      <c r="S30" s="691"/>
      <c r="T30" s="691"/>
      <c r="U30" s="691"/>
      <c r="V30" s="691"/>
      <c r="W30" s="691"/>
      <c r="X30" s="691"/>
      <c r="Y30" s="691"/>
      <c r="Z30" s="691"/>
      <c r="AA30" s="691"/>
      <c r="AB30" s="691"/>
      <c r="AC30" s="691"/>
      <c r="AD30" s="691"/>
      <c r="AE30" s="691"/>
      <c r="AF30" s="691"/>
      <c r="AG30" s="691"/>
      <c r="AH30" s="691"/>
      <c r="AI30" s="691"/>
    </row>
    <row r="31" spans="1:52" ht="24" customHeight="1" x14ac:dyDescent="0.55000000000000004">
      <c r="A31" s="495">
        <v>18</v>
      </c>
      <c r="B31" s="495">
        <v>53010102</v>
      </c>
      <c r="C31" s="496" t="s">
        <v>256</v>
      </c>
      <c r="D31" s="495">
        <v>8</v>
      </c>
      <c r="E31" s="495">
        <v>9</v>
      </c>
      <c r="F31" s="495">
        <v>17</v>
      </c>
      <c r="G31" s="495">
        <v>1</v>
      </c>
      <c r="H31" s="495">
        <v>11</v>
      </c>
      <c r="I31" s="495">
        <v>7</v>
      </c>
      <c r="J31" s="495">
        <v>18</v>
      </c>
      <c r="K31" s="495">
        <v>1</v>
      </c>
      <c r="L31" s="495">
        <v>6</v>
      </c>
      <c r="M31" s="495">
        <v>3</v>
      </c>
      <c r="N31" s="495">
        <v>9</v>
      </c>
      <c r="O31" s="495">
        <v>1</v>
      </c>
      <c r="P31" s="495">
        <v>25</v>
      </c>
      <c r="Q31" s="495">
        <v>19</v>
      </c>
      <c r="R31" s="495">
        <v>44</v>
      </c>
      <c r="S31" s="495">
        <v>3</v>
      </c>
      <c r="T31" s="495"/>
      <c r="U31" s="495"/>
      <c r="V31" s="495"/>
      <c r="W31" s="495"/>
      <c r="X31" s="495"/>
      <c r="Y31" s="495"/>
      <c r="Z31" s="495"/>
      <c r="AA31" s="495"/>
      <c r="AB31" s="495"/>
      <c r="AC31" s="495"/>
      <c r="AD31" s="495"/>
      <c r="AE31" s="495"/>
      <c r="AF31" s="495"/>
      <c r="AG31" s="495"/>
      <c r="AH31" s="495"/>
      <c r="AI31" s="495"/>
    </row>
    <row r="32" spans="1:52" ht="24" customHeight="1" x14ac:dyDescent="0.55000000000000004">
      <c r="A32" s="495">
        <v>19</v>
      </c>
      <c r="B32" s="495">
        <v>53010108</v>
      </c>
      <c r="C32" s="496" t="s">
        <v>261</v>
      </c>
      <c r="D32" s="495">
        <v>10</v>
      </c>
      <c r="E32" s="495">
        <v>7</v>
      </c>
      <c r="F32" s="495">
        <v>17</v>
      </c>
      <c r="G32" s="495">
        <v>1</v>
      </c>
      <c r="H32" s="495">
        <v>8</v>
      </c>
      <c r="I32" s="495">
        <v>6</v>
      </c>
      <c r="J32" s="495">
        <v>14</v>
      </c>
      <c r="K32" s="495">
        <v>1</v>
      </c>
      <c r="L32" s="495">
        <v>8</v>
      </c>
      <c r="M32" s="495">
        <v>6</v>
      </c>
      <c r="N32" s="495">
        <v>14</v>
      </c>
      <c r="O32" s="495">
        <v>1</v>
      </c>
      <c r="P32" s="495">
        <v>26</v>
      </c>
      <c r="Q32" s="495">
        <v>19</v>
      </c>
      <c r="R32" s="495">
        <v>45</v>
      </c>
      <c r="S32" s="495">
        <v>3</v>
      </c>
      <c r="T32" s="495"/>
      <c r="U32" s="495"/>
      <c r="V32" s="495"/>
      <c r="W32" s="495"/>
      <c r="X32" s="495"/>
      <c r="Y32" s="495"/>
      <c r="Z32" s="495"/>
      <c r="AA32" s="495"/>
      <c r="AB32" s="495"/>
      <c r="AC32" s="495"/>
      <c r="AD32" s="495"/>
      <c r="AE32" s="495"/>
      <c r="AF32" s="495"/>
      <c r="AG32" s="495"/>
      <c r="AH32" s="495"/>
      <c r="AI32" s="495"/>
    </row>
    <row r="33" spans="1:35" ht="24" customHeight="1" x14ac:dyDescent="0.55000000000000004">
      <c r="A33" s="495">
        <v>20</v>
      </c>
      <c r="B33" s="495">
        <v>53010115</v>
      </c>
      <c r="C33" s="496" t="s">
        <v>266</v>
      </c>
      <c r="D33" s="495">
        <v>22</v>
      </c>
      <c r="E33" s="495">
        <v>12</v>
      </c>
      <c r="F33" s="495">
        <v>34</v>
      </c>
      <c r="G33" s="495">
        <v>1</v>
      </c>
      <c r="H33" s="495">
        <v>22</v>
      </c>
      <c r="I33" s="495">
        <v>14</v>
      </c>
      <c r="J33" s="495">
        <v>36</v>
      </c>
      <c r="K33" s="495">
        <v>1</v>
      </c>
      <c r="L33" s="495">
        <v>10</v>
      </c>
      <c r="M33" s="495">
        <v>16</v>
      </c>
      <c r="N33" s="495">
        <v>26</v>
      </c>
      <c r="O33" s="495">
        <v>1</v>
      </c>
      <c r="P33" s="495">
        <v>54</v>
      </c>
      <c r="Q33" s="495">
        <v>42</v>
      </c>
      <c r="R33" s="495">
        <v>96</v>
      </c>
      <c r="S33" s="495">
        <v>3</v>
      </c>
      <c r="T33" s="495"/>
      <c r="U33" s="495"/>
      <c r="V33" s="495"/>
      <c r="W33" s="495"/>
      <c r="X33" s="495"/>
      <c r="Y33" s="495"/>
      <c r="Z33" s="495"/>
      <c r="AA33" s="495"/>
      <c r="AB33" s="495"/>
      <c r="AC33" s="495"/>
      <c r="AD33" s="495"/>
      <c r="AE33" s="495"/>
      <c r="AF33" s="495"/>
      <c r="AG33" s="495"/>
      <c r="AH33" s="495"/>
      <c r="AI33" s="495"/>
    </row>
    <row r="34" spans="1:35" ht="24" customHeight="1" x14ac:dyDescent="0.55000000000000004">
      <c r="A34" s="495">
        <v>21</v>
      </c>
      <c r="B34" s="495">
        <v>53010117</v>
      </c>
      <c r="C34" s="496" t="s">
        <v>268</v>
      </c>
      <c r="D34" s="495">
        <v>10</v>
      </c>
      <c r="E34" s="495">
        <v>4</v>
      </c>
      <c r="F34" s="495">
        <v>14</v>
      </c>
      <c r="G34" s="495">
        <v>1</v>
      </c>
      <c r="H34" s="495">
        <v>10</v>
      </c>
      <c r="I34" s="495">
        <v>14</v>
      </c>
      <c r="J34" s="495">
        <v>24</v>
      </c>
      <c r="K34" s="495">
        <v>1</v>
      </c>
      <c r="L34" s="495">
        <v>15</v>
      </c>
      <c r="M34" s="495">
        <v>5</v>
      </c>
      <c r="N34" s="495">
        <v>20</v>
      </c>
      <c r="O34" s="495">
        <v>1</v>
      </c>
      <c r="P34" s="495">
        <v>35</v>
      </c>
      <c r="Q34" s="495">
        <v>23</v>
      </c>
      <c r="R34" s="495">
        <v>58</v>
      </c>
      <c r="S34" s="495">
        <v>3</v>
      </c>
      <c r="T34" s="495"/>
      <c r="U34" s="495"/>
      <c r="V34" s="495"/>
      <c r="W34" s="495"/>
      <c r="X34" s="495"/>
      <c r="Y34" s="495"/>
      <c r="Z34" s="495"/>
      <c r="AA34" s="495"/>
      <c r="AB34" s="495"/>
      <c r="AC34" s="495"/>
      <c r="AD34" s="495"/>
      <c r="AE34" s="495"/>
      <c r="AF34" s="495"/>
      <c r="AG34" s="495"/>
      <c r="AH34" s="495"/>
      <c r="AI34" s="495"/>
    </row>
    <row r="35" spans="1:35" ht="24" customHeight="1" x14ac:dyDescent="0.55000000000000004">
      <c r="A35" s="495">
        <v>22</v>
      </c>
      <c r="B35" s="495">
        <v>53010121</v>
      </c>
      <c r="C35" s="496" t="s">
        <v>271</v>
      </c>
      <c r="D35" s="495">
        <v>15</v>
      </c>
      <c r="E35" s="495">
        <v>22</v>
      </c>
      <c r="F35" s="495">
        <v>37</v>
      </c>
      <c r="G35" s="495">
        <v>2</v>
      </c>
      <c r="H35" s="495">
        <v>20</v>
      </c>
      <c r="I35" s="495">
        <v>18</v>
      </c>
      <c r="J35" s="495">
        <v>38</v>
      </c>
      <c r="K35" s="495">
        <v>2</v>
      </c>
      <c r="L35" s="495">
        <v>15</v>
      </c>
      <c r="M35" s="495">
        <v>10</v>
      </c>
      <c r="N35" s="495">
        <v>25</v>
      </c>
      <c r="O35" s="495">
        <v>1</v>
      </c>
      <c r="P35" s="495">
        <v>50</v>
      </c>
      <c r="Q35" s="495">
        <v>50</v>
      </c>
      <c r="R35" s="495">
        <v>100</v>
      </c>
      <c r="S35" s="495">
        <v>5</v>
      </c>
      <c r="T35" s="495">
        <v>22</v>
      </c>
      <c r="U35" s="495">
        <v>21</v>
      </c>
      <c r="V35" s="495">
        <v>43</v>
      </c>
      <c r="W35" s="495">
        <v>2</v>
      </c>
      <c r="X35" s="495">
        <v>10</v>
      </c>
      <c r="Y35" s="495">
        <v>11</v>
      </c>
      <c r="Z35" s="495">
        <v>21</v>
      </c>
      <c r="AA35" s="495">
        <v>2</v>
      </c>
      <c r="AB35" s="495">
        <v>12</v>
      </c>
      <c r="AC35" s="495">
        <v>15</v>
      </c>
      <c r="AD35" s="495">
        <v>27</v>
      </c>
      <c r="AE35" s="495">
        <v>2</v>
      </c>
      <c r="AF35" s="495">
        <v>44</v>
      </c>
      <c r="AG35" s="495">
        <v>47</v>
      </c>
      <c r="AH35" s="495">
        <v>91</v>
      </c>
      <c r="AI35" s="495">
        <v>6</v>
      </c>
    </row>
    <row r="36" spans="1:35" ht="24" customHeight="1" x14ac:dyDescent="0.55000000000000004">
      <c r="A36" s="495">
        <v>23</v>
      </c>
      <c r="B36" s="495">
        <v>53010132</v>
      </c>
      <c r="C36" s="496" t="s">
        <v>27</v>
      </c>
      <c r="D36" s="495">
        <v>15</v>
      </c>
      <c r="E36" s="495">
        <v>8</v>
      </c>
      <c r="F36" s="495">
        <v>23</v>
      </c>
      <c r="G36" s="495">
        <v>1</v>
      </c>
      <c r="H36" s="495">
        <v>22</v>
      </c>
      <c r="I36" s="495">
        <v>1</v>
      </c>
      <c r="J36" s="495">
        <v>23</v>
      </c>
      <c r="K36" s="495">
        <v>1</v>
      </c>
      <c r="L36" s="495">
        <v>20</v>
      </c>
      <c r="M36" s="495">
        <v>10</v>
      </c>
      <c r="N36" s="495">
        <v>30</v>
      </c>
      <c r="O36" s="495">
        <v>1</v>
      </c>
      <c r="P36" s="495">
        <v>57</v>
      </c>
      <c r="Q36" s="495">
        <v>19</v>
      </c>
      <c r="R36" s="495">
        <v>76</v>
      </c>
      <c r="S36" s="495">
        <v>3</v>
      </c>
      <c r="T36" s="495"/>
      <c r="U36" s="495"/>
      <c r="V36" s="495"/>
      <c r="W36" s="495"/>
      <c r="X36" s="495"/>
      <c r="Y36" s="495"/>
      <c r="Z36" s="495"/>
      <c r="AA36" s="495"/>
      <c r="AB36" s="495"/>
      <c r="AC36" s="495"/>
      <c r="AD36" s="495"/>
      <c r="AE36" s="495"/>
      <c r="AF36" s="495"/>
      <c r="AG36" s="495"/>
      <c r="AH36" s="495"/>
      <c r="AI36" s="495"/>
    </row>
    <row r="37" spans="1:35" ht="24" customHeight="1" x14ac:dyDescent="0.55000000000000004">
      <c r="A37" s="495">
        <v>24</v>
      </c>
      <c r="B37" s="495">
        <v>53010140</v>
      </c>
      <c r="C37" s="496" t="s">
        <v>284</v>
      </c>
      <c r="D37" s="495">
        <v>14</v>
      </c>
      <c r="E37" s="495">
        <v>10</v>
      </c>
      <c r="F37" s="495">
        <v>24</v>
      </c>
      <c r="G37" s="495">
        <v>1</v>
      </c>
      <c r="H37" s="495">
        <v>7</v>
      </c>
      <c r="I37" s="495">
        <v>12</v>
      </c>
      <c r="J37" s="495">
        <v>19</v>
      </c>
      <c r="K37" s="495">
        <v>1</v>
      </c>
      <c r="L37" s="495">
        <v>18</v>
      </c>
      <c r="M37" s="495">
        <v>11</v>
      </c>
      <c r="N37" s="495">
        <v>29</v>
      </c>
      <c r="O37" s="495">
        <v>1</v>
      </c>
      <c r="P37" s="495">
        <v>39</v>
      </c>
      <c r="Q37" s="495">
        <v>33</v>
      </c>
      <c r="R37" s="495">
        <v>72</v>
      </c>
      <c r="S37" s="495">
        <v>3</v>
      </c>
      <c r="T37" s="495"/>
      <c r="U37" s="495"/>
      <c r="V37" s="495"/>
      <c r="W37" s="495"/>
      <c r="X37" s="495"/>
      <c r="Y37" s="495"/>
      <c r="Z37" s="495"/>
      <c r="AA37" s="495"/>
      <c r="AB37" s="495"/>
      <c r="AC37" s="495"/>
      <c r="AD37" s="495"/>
      <c r="AE37" s="495"/>
      <c r="AF37" s="495"/>
      <c r="AG37" s="495"/>
      <c r="AH37" s="495"/>
      <c r="AI37" s="495"/>
    </row>
    <row r="38" spans="1:35" ht="24" customHeight="1" x14ac:dyDescent="0.55000000000000004">
      <c r="A38" s="256"/>
      <c r="B38" s="256"/>
      <c r="C38" s="688" t="s">
        <v>965</v>
      </c>
      <c r="D38" s="256">
        <f t="shared" ref="D38:AI38" si="2">SUM(D31:D37)</f>
        <v>94</v>
      </c>
      <c r="E38" s="256">
        <f t="shared" si="2"/>
        <v>72</v>
      </c>
      <c r="F38" s="256">
        <f t="shared" si="2"/>
        <v>166</v>
      </c>
      <c r="G38" s="256">
        <f t="shared" si="2"/>
        <v>8</v>
      </c>
      <c r="H38" s="256">
        <f t="shared" si="2"/>
        <v>100</v>
      </c>
      <c r="I38" s="256">
        <f t="shared" si="2"/>
        <v>72</v>
      </c>
      <c r="J38" s="256">
        <f t="shared" si="2"/>
        <v>172</v>
      </c>
      <c r="K38" s="256">
        <f t="shared" si="2"/>
        <v>8</v>
      </c>
      <c r="L38" s="256">
        <f t="shared" si="2"/>
        <v>92</v>
      </c>
      <c r="M38" s="256">
        <f t="shared" si="2"/>
        <v>61</v>
      </c>
      <c r="N38" s="256">
        <f t="shared" si="2"/>
        <v>153</v>
      </c>
      <c r="O38" s="256">
        <f t="shared" si="2"/>
        <v>7</v>
      </c>
      <c r="P38" s="256">
        <f t="shared" si="2"/>
        <v>286</v>
      </c>
      <c r="Q38" s="256">
        <f t="shared" si="2"/>
        <v>205</v>
      </c>
      <c r="R38" s="256">
        <f t="shared" si="2"/>
        <v>491</v>
      </c>
      <c r="S38" s="256">
        <f t="shared" si="2"/>
        <v>23</v>
      </c>
      <c r="T38" s="256">
        <f t="shared" si="2"/>
        <v>22</v>
      </c>
      <c r="U38" s="256">
        <f t="shared" si="2"/>
        <v>21</v>
      </c>
      <c r="V38" s="256">
        <f t="shared" si="2"/>
        <v>43</v>
      </c>
      <c r="W38" s="256">
        <f t="shared" si="2"/>
        <v>2</v>
      </c>
      <c r="X38" s="256">
        <f t="shared" si="2"/>
        <v>10</v>
      </c>
      <c r="Y38" s="256">
        <f t="shared" si="2"/>
        <v>11</v>
      </c>
      <c r="Z38" s="256">
        <f t="shared" si="2"/>
        <v>21</v>
      </c>
      <c r="AA38" s="256">
        <f t="shared" si="2"/>
        <v>2</v>
      </c>
      <c r="AB38" s="256">
        <f t="shared" si="2"/>
        <v>12</v>
      </c>
      <c r="AC38" s="256">
        <f t="shared" si="2"/>
        <v>15</v>
      </c>
      <c r="AD38" s="256">
        <f t="shared" si="2"/>
        <v>27</v>
      </c>
      <c r="AE38" s="256">
        <f t="shared" si="2"/>
        <v>2</v>
      </c>
      <c r="AF38" s="256">
        <f t="shared" si="2"/>
        <v>44</v>
      </c>
      <c r="AG38" s="256">
        <f t="shared" si="2"/>
        <v>47</v>
      </c>
      <c r="AH38" s="256">
        <f t="shared" si="2"/>
        <v>91</v>
      </c>
      <c r="AI38" s="256">
        <f t="shared" si="2"/>
        <v>6</v>
      </c>
    </row>
    <row r="39" spans="1:35" ht="24" customHeight="1" x14ac:dyDescent="0.55000000000000004">
      <c r="A39" s="686"/>
      <c r="B39" s="686"/>
      <c r="C39" s="687" t="s">
        <v>59</v>
      </c>
      <c r="D39" s="686"/>
      <c r="E39" s="686"/>
      <c r="F39" s="686"/>
      <c r="G39" s="686"/>
      <c r="H39" s="686"/>
      <c r="I39" s="686"/>
      <c r="J39" s="686"/>
      <c r="K39" s="686"/>
      <c r="L39" s="686"/>
      <c r="M39" s="686"/>
      <c r="N39" s="686"/>
      <c r="O39" s="686"/>
      <c r="P39" s="686"/>
      <c r="Q39" s="686"/>
      <c r="R39" s="686"/>
      <c r="S39" s="686"/>
      <c r="T39" s="686"/>
      <c r="U39" s="686"/>
      <c r="V39" s="686"/>
      <c r="W39" s="686"/>
      <c r="X39" s="686"/>
      <c r="Y39" s="686"/>
      <c r="Z39" s="686"/>
      <c r="AA39" s="686"/>
      <c r="AB39" s="686"/>
      <c r="AC39" s="686"/>
      <c r="AD39" s="686"/>
      <c r="AE39" s="686"/>
      <c r="AF39" s="686"/>
      <c r="AG39" s="686"/>
      <c r="AH39" s="686"/>
      <c r="AI39" s="686"/>
    </row>
    <row r="40" spans="1:35" ht="24" customHeight="1" x14ac:dyDescent="0.55000000000000004">
      <c r="A40" s="495">
        <v>25</v>
      </c>
      <c r="B40" s="495">
        <v>53010160</v>
      </c>
      <c r="C40" s="496" t="s">
        <v>295</v>
      </c>
      <c r="D40" s="495">
        <v>13</v>
      </c>
      <c r="E40" s="495">
        <v>6</v>
      </c>
      <c r="F40" s="495">
        <v>19</v>
      </c>
      <c r="G40" s="495">
        <v>1</v>
      </c>
      <c r="H40" s="495">
        <v>15</v>
      </c>
      <c r="I40" s="495">
        <v>9</v>
      </c>
      <c r="J40" s="495">
        <v>24</v>
      </c>
      <c r="K40" s="495">
        <v>1</v>
      </c>
      <c r="L40" s="495">
        <v>8</v>
      </c>
      <c r="M40" s="495">
        <v>11</v>
      </c>
      <c r="N40" s="495">
        <v>19</v>
      </c>
      <c r="O40" s="495">
        <v>1</v>
      </c>
      <c r="P40" s="495">
        <v>36</v>
      </c>
      <c r="Q40" s="495">
        <v>26</v>
      </c>
      <c r="R40" s="495">
        <v>62</v>
      </c>
      <c r="S40" s="495">
        <v>3</v>
      </c>
      <c r="T40" s="495"/>
      <c r="U40" s="495"/>
      <c r="V40" s="495"/>
      <c r="W40" s="495"/>
      <c r="X40" s="495"/>
      <c r="Y40" s="495"/>
      <c r="Z40" s="495"/>
      <c r="AA40" s="495"/>
      <c r="AB40" s="495"/>
      <c r="AC40" s="495"/>
      <c r="AD40" s="495"/>
      <c r="AE40" s="495"/>
      <c r="AF40" s="495"/>
      <c r="AG40" s="495"/>
      <c r="AH40" s="495"/>
      <c r="AI40" s="495"/>
    </row>
    <row r="41" spans="1:35" ht="24" customHeight="1" x14ac:dyDescent="0.55000000000000004">
      <c r="A41" s="495">
        <v>26</v>
      </c>
      <c r="B41" s="495">
        <v>53010164</v>
      </c>
      <c r="C41" s="496" t="s">
        <v>297</v>
      </c>
      <c r="D41" s="495">
        <v>5</v>
      </c>
      <c r="E41" s="495">
        <v>5</v>
      </c>
      <c r="F41" s="495">
        <v>10</v>
      </c>
      <c r="G41" s="495">
        <v>1</v>
      </c>
      <c r="H41" s="495">
        <v>6</v>
      </c>
      <c r="I41" s="495">
        <v>1</v>
      </c>
      <c r="J41" s="495">
        <v>7</v>
      </c>
      <c r="K41" s="495">
        <v>1</v>
      </c>
      <c r="L41" s="495">
        <v>4</v>
      </c>
      <c r="M41" s="495">
        <v>12</v>
      </c>
      <c r="N41" s="495">
        <v>16</v>
      </c>
      <c r="O41" s="495">
        <v>1</v>
      </c>
      <c r="P41" s="495">
        <v>15</v>
      </c>
      <c r="Q41" s="495">
        <v>18</v>
      </c>
      <c r="R41" s="495">
        <v>33</v>
      </c>
      <c r="S41" s="495">
        <v>3</v>
      </c>
      <c r="T41" s="495"/>
      <c r="U41" s="495"/>
      <c r="V41" s="495"/>
      <c r="W41" s="495"/>
      <c r="X41" s="495"/>
      <c r="Y41" s="495"/>
      <c r="Z41" s="495"/>
      <c r="AA41" s="495"/>
      <c r="AB41" s="495"/>
      <c r="AC41" s="495"/>
      <c r="AD41" s="495"/>
      <c r="AE41" s="495"/>
      <c r="AF41" s="495"/>
      <c r="AG41" s="495"/>
      <c r="AH41" s="495"/>
      <c r="AI41" s="495"/>
    </row>
    <row r="42" spans="1:35" ht="24" customHeight="1" x14ac:dyDescent="0.55000000000000004">
      <c r="A42" s="495">
        <v>27</v>
      </c>
      <c r="B42" s="495">
        <v>53010175</v>
      </c>
      <c r="C42" s="496" t="s">
        <v>301</v>
      </c>
      <c r="D42" s="495">
        <v>7</v>
      </c>
      <c r="E42" s="495">
        <v>7</v>
      </c>
      <c r="F42" s="495">
        <v>14</v>
      </c>
      <c r="G42" s="495">
        <v>1</v>
      </c>
      <c r="H42" s="495">
        <v>3</v>
      </c>
      <c r="I42" s="495">
        <v>2</v>
      </c>
      <c r="J42" s="495">
        <v>5</v>
      </c>
      <c r="K42" s="495">
        <v>1</v>
      </c>
      <c r="L42" s="495">
        <v>6</v>
      </c>
      <c r="M42" s="495">
        <v>3</v>
      </c>
      <c r="N42" s="495">
        <v>9</v>
      </c>
      <c r="O42" s="495">
        <v>1</v>
      </c>
      <c r="P42" s="495">
        <v>16</v>
      </c>
      <c r="Q42" s="495">
        <v>12</v>
      </c>
      <c r="R42" s="495">
        <v>28</v>
      </c>
      <c r="S42" s="495">
        <v>3</v>
      </c>
      <c r="T42" s="495"/>
      <c r="U42" s="495"/>
      <c r="V42" s="495"/>
      <c r="W42" s="495"/>
      <c r="X42" s="495"/>
      <c r="Y42" s="495"/>
      <c r="Z42" s="495"/>
      <c r="AA42" s="495"/>
      <c r="AB42" s="495"/>
      <c r="AC42" s="495"/>
      <c r="AD42" s="495"/>
      <c r="AE42" s="495"/>
      <c r="AF42" s="495"/>
      <c r="AG42" s="495"/>
      <c r="AH42" s="495"/>
      <c r="AI42" s="495"/>
    </row>
    <row r="43" spans="1:35" ht="24" customHeight="1" x14ac:dyDescent="0.55000000000000004">
      <c r="A43" s="583">
        <v>28</v>
      </c>
      <c r="B43" s="583">
        <v>53010176</v>
      </c>
      <c r="C43" s="584" t="s">
        <v>302</v>
      </c>
      <c r="D43" s="583">
        <v>9</v>
      </c>
      <c r="E43" s="583">
        <v>9</v>
      </c>
      <c r="F43" s="583">
        <v>18</v>
      </c>
      <c r="G43" s="583">
        <v>1</v>
      </c>
      <c r="H43" s="583">
        <v>13</v>
      </c>
      <c r="I43" s="583">
        <v>7</v>
      </c>
      <c r="J43" s="583">
        <v>20</v>
      </c>
      <c r="K43" s="583">
        <v>1</v>
      </c>
      <c r="L43" s="583">
        <v>6</v>
      </c>
      <c r="M43" s="583">
        <v>3</v>
      </c>
      <c r="N43" s="583">
        <v>9</v>
      </c>
      <c r="O43" s="583">
        <v>1</v>
      </c>
      <c r="P43" s="583">
        <v>28</v>
      </c>
      <c r="Q43" s="583">
        <v>19</v>
      </c>
      <c r="R43" s="583">
        <v>47</v>
      </c>
      <c r="S43" s="583">
        <v>3</v>
      </c>
      <c r="T43" s="583"/>
      <c r="U43" s="583"/>
      <c r="V43" s="583"/>
      <c r="W43" s="583"/>
      <c r="X43" s="583"/>
      <c r="Y43" s="583"/>
      <c r="Z43" s="583"/>
      <c r="AA43" s="583"/>
      <c r="AB43" s="583"/>
      <c r="AC43" s="583"/>
      <c r="AD43" s="583"/>
      <c r="AE43" s="583"/>
      <c r="AF43" s="583"/>
      <c r="AG43" s="583"/>
      <c r="AH43" s="583"/>
      <c r="AI43" s="583"/>
    </row>
    <row r="44" spans="1:35" ht="24" customHeight="1" x14ac:dyDescent="0.55000000000000004">
      <c r="A44" s="256"/>
      <c r="B44" s="256"/>
      <c r="C44" s="688" t="s">
        <v>966</v>
      </c>
      <c r="D44" s="256">
        <f t="shared" ref="D44:S44" si="3">SUM(D40:D43)</f>
        <v>34</v>
      </c>
      <c r="E44" s="256">
        <f t="shared" si="3"/>
        <v>27</v>
      </c>
      <c r="F44" s="256">
        <f t="shared" si="3"/>
        <v>61</v>
      </c>
      <c r="G44" s="256">
        <f t="shared" si="3"/>
        <v>4</v>
      </c>
      <c r="H44" s="256">
        <f t="shared" si="3"/>
        <v>37</v>
      </c>
      <c r="I44" s="256">
        <f t="shared" si="3"/>
        <v>19</v>
      </c>
      <c r="J44" s="256">
        <f t="shared" si="3"/>
        <v>56</v>
      </c>
      <c r="K44" s="256">
        <f t="shared" si="3"/>
        <v>4</v>
      </c>
      <c r="L44" s="256">
        <f t="shared" si="3"/>
        <v>24</v>
      </c>
      <c r="M44" s="256">
        <f t="shared" si="3"/>
        <v>29</v>
      </c>
      <c r="N44" s="256">
        <f t="shared" si="3"/>
        <v>53</v>
      </c>
      <c r="O44" s="256">
        <f t="shared" si="3"/>
        <v>4</v>
      </c>
      <c r="P44" s="256">
        <f t="shared" si="3"/>
        <v>95</v>
      </c>
      <c r="Q44" s="256">
        <f t="shared" si="3"/>
        <v>75</v>
      </c>
      <c r="R44" s="256">
        <f t="shared" si="3"/>
        <v>170</v>
      </c>
      <c r="S44" s="256">
        <f t="shared" si="3"/>
        <v>12</v>
      </c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F44" s="256"/>
      <c r="AG44" s="256"/>
      <c r="AH44" s="256"/>
      <c r="AI44" s="256"/>
    </row>
    <row r="45" spans="1:35" ht="24" customHeight="1" x14ac:dyDescent="0.55000000000000004">
      <c r="A45" s="686"/>
      <c r="B45" s="686"/>
      <c r="C45" s="687" t="s">
        <v>60</v>
      </c>
      <c r="D45" s="686"/>
      <c r="E45" s="686"/>
      <c r="F45" s="686"/>
      <c r="G45" s="686"/>
      <c r="H45" s="686"/>
      <c r="I45" s="686"/>
      <c r="J45" s="686"/>
      <c r="K45" s="686"/>
      <c r="L45" s="686"/>
      <c r="M45" s="686"/>
      <c r="N45" s="686"/>
      <c r="O45" s="686"/>
      <c r="P45" s="686"/>
      <c r="Q45" s="686"/>
      <c r="R45" s="686"/>
      <c r="S45" s="686"/>
      <c r="T45" s="686"/>
      <c r="U45" s="686"/>
      <c r="V45" s="686"/>
      <c r="W45" s="686"/>
      <c r="X45" s="686"/>
      <c r="Y45" s="686"/>
      <c r="Z45" s="686"/>
      <c r="AA45" s="686"/>
      <c r="AB45" s="686"/>
      <c r="AC45" s="686"/>
      <c r="AD45" s="686"/>
      <c r="AE45" s="686"/>
      <c r="AF45" s="686"/>
      <c r="AG45" s="686"/>
      <c r="AH45" s="686"/>
      <c r="AI45" s="686"/>
    </row>
    <row r="46" spans="1:35" ht="24" customHeight="1" x14ac:dyDescent="0.55000000000000004">
      <c r="A46" s="495">
        <v>29</v>
      </c>
      <c r="B46" s="495">
        <v>53010178</v>
      </c>
      <c r="C46" s="496" t="s">
        <v>303</v>
      </c>
      <c r="D46" s="495">
        <v>14</v>
      </c>
      <c r="E46" s="495">
        <v>16</v>
      </c>
      <c r="F46" s="495">
        <v>30</v>
      </c>
      <c r="G46" s="495">
        <v>1</v>
      </c>
      <c r="H46" s="495">
        <v>27</v>
      </c>
      <c r="I46" s="495">
        <v>22</v>
      </c>
      <c r="J46" s="495">
        <v>49</v>
      </c>
      <c r="K46" s="495">
        <v>2</v>
      </c>
      <c r="L46" s="495">
        <v>20</v>
      </c>
      <c r="M46" s="495">
        <v>10</v>
      </c>
      <c r="N46" s="495">
        <v>30</v>
      </c>
      <c r="O46" s="495">
        <v>1</v>
      </c>
      <c r="P46" s="495">
        <v>61</v>
      </c>
      <c r="Q46" s="495">
        <v>48</v>
      </c>
      <c r="R46" s="495">
        <v>109</v>
      </c>
      <c r="S46" s="495">
        <v>4</v>
      </c>
      <c r="T46" s="495"/>
      <c r="U46" s="495"/>
      <c r="V46" s="495"/>
      <c r="W46" s="495"/>
      <c r="X46" s="495"/>
      <c r="Y46" s="495"/>
      <c r="Z46" s="495"/>
      <c r="AA46" s="495"/>
      <c r="AB46" s="495"/>
      <c r="AC46" s="495"/>
      <c r="AD46" s="495"/>
      <c r="AE46" s="495"/>
      <c r="AF46" s="495"/>
      <c r="AG46" s="495"/>
      <c r="AH46" s="495"/>
      <c r="AI46" s="495"/>
    </row>
    <row r="47" spans="1:35" ht="24" customHeight="1" x14ac:dyDescent="0.55000000000000004">
      <c r="A47" s="495">
        <v>30</v>
      </c>
      <c r="B47" s="495">
        <v>53010182</v>
      </c>
      <c r="C47" s="496" t="s">
        <v>304</v>
      </c>
      <c r="D47" s="495">
        <v>8</v>
      </c>
      <c r="E47" s="495">
        <v>8</v>
      </c>
      <c r="F47" s="495">
        <v>16</v>
      </c>
      <c r="G47" s="495">
        <v>1</v>
      </c>
      <c r="H47" s="495">
        <v>5</v>
      </c>
      <c r="I47" s="495">
        <v>6</v>
      </c>
      <c r="J47" s="495">
        <v>11</v>
      </c>
      <c r="K47" s="495">
        <v>1</v>
      </c>
      <c r="L47" s="495">
        <v>5</v>
      </c>
      <c r="M47" s="495">
        <v>6</v>
      </c>
      <c r="N47" s="495">
        <v>11</v>
      </c>
      <c r="O47" s="495">
        <v>1</v>
      </c>
      <c r="P47" s="495">
        <v>18</v>
      </c>
      <c r="Q47" s="495">
        <v>20</v>
      </c>
      <c r="R47" s="495">
        <v>38</v>
      </c>
      <c r="S47" s="495">
        <v>3</v>
      </c>
      <c r="T47" s="495"/>
      <c r="U47" s="495"/>
      <c r="V47" s="495"/>
      <c r="W47" s="495"/>
      <c r="X47" s="495"/>
      <c r="Y47" s="495"/>
      <c r="Z47" s="495"/>
      <c r="AA47" s="495"/>
      <c r="AB47" s="495"/>
      <c r="AC47" s="495"/>
      <c r="AD47" s="495"/>
      <c r="AE47" s="495"/>
      <c r="AF47" s="495"/>
      <c r="AG47" s="495"/>
      <c r="AH47" s="495"/>
      <c r="AI47" s="495"/>
    </row>
    <row r="48" spans="1:35" ht="24" customHeight="1" x14ac:dyDescent="0.55000000000000004">
      <c r="A48" s="495">
        <v>31</v>
      </c>
      <c r="B48" s="495">
        <v>53010186</v>
      </c>
      <c r="C48" s="496" t="s">
        <v>307</v>
      </c>
      <c r="D48" s="495">
        <v>0</v>
      </c>
      <c r="E48" s="495">
        <v>6</v>
      </c>
      <c r="F48" s="495">
        <v>6</v>
      </c>
      <c r="G48" s="495">
        <v>1</v>
      </c>
      <c r="H48" s="495">
        <v>5</v>
      </c>
      <c r="I48" s="495">
        <v>2</v>
      </c>
      <c r="J48" s="495">
        <v>7</v>
      </c>
      <c r="K48" s="495">
        <v>1</v>
      </c>
      <c r="L48" s="495">
        <v>4</v>
      </c>
      <c r="M48" s="495">
        <v>8</v>
      </c>
      <c r="N48" s="495">
        <v>12</v>
      </c>
      <c r="O48" s="495">
        <v>1</v>
      </c>
      <c r="P48" s="495">
        <v>9</v>
      </c>
      <c r="Q48" s="495">
        <v>16</v>
      </c>
      <c r="R48" s="495">
        <v>25</v>
      </c>
      <c r="S48" s="495">
        <v>3</v>
      </c>
      <c r="T48" s="495"/>
      <c r="U48" s="495"/>
      <c r="V48" s="495"/>
      <c r="W48" s="495"/>
      <c r="X48" s="495"/>
      <c r="Y48" s="495"/>
      <c r="Z48" s="495"/>
      <c r="AA48" s="495"/>
      <c r="AB48" s="495"/>
      <c r="AC48" s="495"/>
      <c r="AD48" s="495"/>
      <c r="AE48" s="495"/>
      <c r="AF48" s="495"/>
      <c r="AG48" s="495"/>
      <c r="AH48" s="495"/>
      <c r="AI48" s="495"/>
    </row>
    <row r="49" spans="1:35" ht="24" customHeight="1" x14ac:dyDescent="0.55000000000000004">
      <c r="A49" s="495">
        <v>32</v>
      </c>
      <c r="B49" s="495">
        <v>53010191</v>
      </c>
      <c r="C49" s="496" t="s">
        <v>309</v>
      </c>
      <c r="D49" s="495">
        <v>4</v>
      </c>
      <c r="E49" s="495">
        <v>4</v>
      </c>
      <c r="F49" s="495">
        <v>8</v>
      </c>
      <c r="G49" s="495">
        <v>1</v>
      </c>
      <c r="H49" s="495">
        <v>6</v>
      </c>
      <c r="I49" s="495">
        <v>1</v>
      </c>
      <c r="J49" s="495">
        <v>7</v>
      </c>
      <c r="K49" s="495">
        <v>1</v>
      </c>
      <c r="L49" s="495">
        <v>3</v>
      </c>
      <c r="M49" s="495">
        <v>8</v>
      </c>
      <c r="N49" s="495">
        <v>11</v>
      </c>
      <c r="O49" s="495">
        <v>1</v>
      </c>
      <c r="P49" s="495">
        <v>13</v>
      </c>
      <c r="Q49" s="495">
        <v>13</v>
      </c>
      <c r="R49" s="495">
        <v>26</v>
      </c>
      <c r="S49" s="495">
        <v>3</v>
      </c>
      <c r="T49" s="495"/>
      <c r="U49" s="495"/>
      <c r="V49" s="495"/>
      <c r="W49" s="495"/>
      <c r="X49" s="495"/>
      <c r="Y49" s="495"/>
      <c r="Z49" s="495"/>
      <c r="AA49" s="495"/>
      <c r="AB49" s="495"/>
      <c r="AC49" s="495"/>
      <c r="AD49" s="495"/>
      <c r="AE49" s="495"/>
      <c r="AF49" s="495"/>
      <c r="AG49" s="495"/>
      <c r="AH49" s="495"/>
      <c r="AI49" s="495"/>
    </row>
    <row r="50" spans="1:35" ht="24" customHeight="1" x14ac:dyDescent="0.55000000000000004">
      <c r="A50" s="495">
        <v>33</v>
      </c>
      <c r="B50" s="495">
        <v>53010194</v>
      </c>
      <c r="C50" s="496" t="s">
        <v>311</v>
      </c>
      <c r="D50" s="495">
        <v>6</v>
      </c>
      <c r="E50" s="495">
        <v>6</v>
      </c>
      <c r="F50" s="495">
        <v>12</v>
      </c>
      <c r="G50" s="495">
        <v>1</v>
      </c>
      <c r="H50" s="495">
        <v>3</v>
      </c>
      <c r="I50" s="495">
        <v>7</v>
      </c>
      <c r="J50" s="495">
        <v>10</v>
      </c>
      <c r="K50" s="495">
        <v>1</v>
      </c>
      <c r="L50" s="495">
        <v>8</v>
      </c>
      <c r="M50" s="495">
        <v>7</v>
      </c>
      <c r="N50" s="495">
        <v>15</v>
      </c>
      <c r="O50" s="495">
        <v>1</v>
      </c>
      <c r="P50" s="495">
        <v>17</v>
      </c>
      <c r="Q50" s="495">
        <v>20</v>
      </c>
      <c r="R50" s="495">
        <v>37</v>
      </c>
      <c r="S50" s="495">
        <v>3</v>
      </c>
      <c r="T50" s="495"/>
      <c r="U50" s="495"/>
      <c r="V50" s="495"/>
      <c r="W50" s="495"/>
      <c r="X50" s="495"/>
      <c r="Y50" s="495"/>
      <c r="Z50" s="495"/>
      <c r="AA50" s="495"/>
      <c r="AB50" s="495"/>
      <c r="AC50" s="495"/>
      <c r="AD50" s="495"/>
      <c r="AE50" s="495"/>
      <c r="AF50" s="495"/>
      <c r="AG50" s="495"/>
      <c r="AH50" s="495"/>
      <c r="AI50" s="495"/>
    </row>
    <row r="51" spans="1:35" ht="24" customHeight="1" x14ac:dyDescent="0.55000000000000004">
      <c r="A51" s="495">
        <v>34</v>
      </c>
      <c r="B51" s="495">
        <v>53010195</v>
      </c>
      <c r="C51" s="496" t="s">
        <v>312</v>
      </c>
      <c r="D51" s="495">
        <v>11</v>
      </c>
      <c r="E51" s="495">
        <v>5</v>
      </c>
      <c r="F51" s="495">
        <v>16</v>
      </c>
      <c r="G51" s="495">
        <v>1</v>
      </c>
      <c r="H51" s="495">
        <v>13</v>
      </c>
      <c r="I51" s="495">
        <v>4</v>
      </c>
      <c r="J51" s="495">
        <v>17</v>
      </c>
      <c r="K51" s="495">
        <v>1</v>
      </c>
      <c r="L51" s="495">
        <v>13</v>
      </c>
      <c r="M51" s="495">
        <v>6</v>
      </c>
      <c r="N51" s="495">
        <v>19</v>
      </c>
      <c r="O51" s="495">
        <v>1</v>
      </c>
      <c r="P51" s="495">
        <v>37</v>
      </c>
      <c r="Q51" s="495">
        <v>15</v>
      </c>
      <c r="R51" s="495">
        <v>52</v>
      </c>
      <c r="S51" s="495">
        <v>3</v>
      </c>
      <c r="T51" s="495"/>
      <c r="U51" s="495"/>
      <c r="V51" s="495"/>
      <c r="W51" s="495"/>
      <c r="X51" s="495"/>
      <c r="Y51" s="495"/>
      <c r="Z51" s="495"/>
      <c r="AA51" s="495"/>
      <c r="AB51" s="495"/>
      <c r="AC51" s="495"/>
      <c r="AD51" s="495"/>
      <c r="AE51" s="495"/>
      <c r="AF51" s="495"/>
      <c r="AG51" s="495"/>
      <c r="AH51" s="495"/>
      <c r="AI51" s="495"/>
    </row>
    <row r="52" spans="1:35" ht="24" customHeight="1" x14ac:dyDescent="0.55000000000000004">
      <c r="A52" s="495">
        <v>35</v>
      </c>
      <c r="B52" s="495">
        <v>53010196</v>
      </c>
      <c r="C52" s="496" t="s">
        <v>313</v>
      </c>
      <c r="D52" s="495">
        <v>6</v>
      </c>
      <c r="E52" s="495">
        <v>7</v>
      </c>
      <c r="F52" s="495">
        <v>13</v>
      </c>
      <c r="G52" s="495">
        <v>1</v>
      </c>
      <c r="H52" s="495">
        <v>7</v>
      </c>
      <c r="I52" s="495">
        <v>8</v>
      </c>
      <c r="J52" s="495">
        <v>15</v>
      </c>
      <c r="K52" s="495">
        <v>1</v>
      </c>
      <c r="L52" s="495">
        <v>7</v>
      </c>
      <c r="M52" s="495">
        <v>5</v>
      </c>
      <c r="N52" s="495">
        <v>12</v>
      </c>
      <c r="O52" s="495">
        <v>1</v>
      </c>
      <c r="P52" s="495">
        <v>20</v>
      </c>
      <c r="Q52" s="495">
        <v>20</v>
      </c>
      <c r="R52" s="495">
        <v>40</v>
      </c>
      <c r="S52" s="495">
        <v>3</v>
      </c>
      <c r="T52" s="495"/>
      <c r="U52" s="495"/>
      <c r="V52" s="495"/>
      <c r="W52" s="495"/>
      <c r="X52" s="495"/>
      <c r="Y52" s="495"/>
      <c r="Z52" s="495"/>
      <c r="AA52" s="495"/>
      <c r="AB52" s="495"/>
      <c r="AC52" s="495"/>
      <c r="AD52" s="495"/>
      <c r="AE52" s="495"/>
      <c r="AF52" s="495"/>
      <c r="AG52" s="495"/>
      <c r="AH52" s="495"/>
      <c r="AI52" s="495"/>
    </row>
    <row r="53" spans="1:35" ht="24" customHeight="1" x14ac:dyDescent="0.55000000000000004">
      <c r="A53" s="256"/>
      <c r="B53" s="256"/>
      <c r="C53" s="688" t="s">
        <v>967</v>
      </c>
      <c r="D53" s="256">
        <f t="shared" ref="D53:S53" si="4">SUM(D46:D52)</f>
        <v>49</v>
      </c>
      <c r="E53" s="256">
        <f t="shared" si="4"/>
        <v>52</v>
      </c>
      <c r="F53" s="256">
        <f t="shared" si="4"/>
        <v>101</v>
      </c>
      <c r="G53" s="256">
        <f t="shared" si="4"/>
        <v>7</v>
      </c>
      <c r="H53" s="256">
        <f t="shared" si="4"/>
        <v>66</v>
      </c>
      <c r="I53" s="256">
        <f t="shared" si="4"/>
        <v>50</v>
      </c>
      <c r="J53" s="256">
        <f t="shared" si="4"/>
        <v>116</v>
      </c>
      <c r="K53" s="256">
        <f t="shared" si="4"/>
        <v>8</v>
      </c>
      <c r="L53" s="256">
        <f t="shared" si="4"/>
        <v>60</v>
      </c>
      <c r="M53" s="256">
        <f t="shared" si="4"/>
        <v>50</v>
      </c>
      <c r="N53" s="256">
        <f t="shared" si="4"/>
        <v>110</v>
      </c>
      <c r="O53" s="256">
        <f t="shared" si="4"/>
        <v>7</v>
      </c>
      <c r="P53" s="256">
        <f t="shared" si="4"/>
        <v>175</v>
      </c>
      <c r="Q53" s="256">
        <f t="shared" si="4"/>
        <v>152</v>
      </c>
      <c r="R53" s="256">
        <f t="shared" si="4"/>
        <v>327</v>
      </c>
      <c r="S53" s="256">
        <f t="shared" si="4"/>
        <v>22</v>
      </c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</row>
    <row r="54" spans="1:35" ht="24" customHeight="1" x14ac:dyDescent="0.55000000000000004">
      <c r="A54" s="256"/>
      <c r="B54" s="256"/>
      <c r="C54" s="688" t="s">
        <v>317</v>
      </c>
      <c r="D54" s="256">
        <v>353</v>
      </c>
      <c r="E54" s="256">
        <v>286</v>
      </c>
      <c r="F54" s="256">
        <v>639</v>
      </c>
      <c r="G54" s="256">
        <v>37</v>
      </c>
      <c r="H54" s="256">
        <v>401</v>
      </c>
      <c r="I54" s="256">
        <v>246</v>
      </c>
      <c r="J54" s="256">
        <v>647</v>
      </c>
      <c r="K54" s="256">
        <v>39</v>
      </c>
      <c r="L54" s="256">
        <v>377</v>
      </c>
      <c r="M54" s="256">
        <v>245</v>
      </c>
      <c r="N54" s="256">
        <v>622</v>
      </c>
      <c r="O54" s="256">
        <v>37</v>
      </c>
      <c r="P54" s="256">
        <v>1131</v>
      </c>
      <c r="Q54" s="256">
        <v>777</v>
      </c>
      <c r="R54" s="256">
        <v>1908</v>
      </c>
      <c r="S54" s="256">
        <v>113</v>
      </c>
      <c r="T54" s="256">
        <v>22</v>
      </c>
      <c r="U54" s="256">
        <v>21</v>
      </c>
      <c r="V54" s="256">
        <v>43</v>
      </c>
      <c r="W54" s="256">
        <v>2</v>
      </c>
      <c r="X54" s="256">
        <v>10</v>
      </c>
      <c r="Y54" s="256">
        <v>11</v>
      </c>
      <c r="Z54" s="256">
        <v>21</v>
      </c>
      <c r="AA54" s="256">
        <v>2</v>
      </c>
      <c r="AB54" s="256">
        <v>12</v>
      </c>
      <c r="AC54" s="256">
        <v>15</v>
      </c>
      <c r="AD54" s="256">
        <v>27</v>
      </c>
      <c r="AE54" s="256">
        <v>2</v>
      </c>
      <c r="AF54" s="256">
        <v>44</v>
      </c>
      <c r="AG54" s="256">
        <v>47</v>
      </c>
      <c r="AH54" s="256">
        <v>91</v>
      </c>
      <c r="AI54" s="256">
        <v>6</v>
      </c>
    </row>
  </sheetData>
  <mergeCells count="2">
    <mergeCell ref="A2:A3"/>
    <mergeCell ref="C2:C3"/>
  </mergeCells>
  <pageMargins left="0.78740157480314965" right="0.19685039370078741" top="0.78740157480314965" bottom="0.39370078740157483" header="0.31496062992125984" footer="0.31496062992125984"/>
  <pageSetup paperSize="9" scale="80" orientation="landscape" horizontalDpi="4294967294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204"/>
  <sheetViews>
    <sheetView showGridLines="0" zoomScale="110" zoomScaleNormal="110" workbookViewId="0">
      <selection activeCell="A2" sqref="A2"/>
    </sheetView>
  </sheetViews>
  <sheetFormatPr defaultRowHeight="19.5" customHeight="1" x14ac:dyDescent="0.55000000000000004"/>
  <cols>
    <col min="1" max="1" width="4.5" style="779" customWidth="1"/>
    <col min="2" max="2" width="10.5" style="778" customWidth="1"/>
    <col min="3" max="3" width="35.125" style="779" bestFit="1" customWidth="1"/>
    <col min="4" max="8" width="11.25" style="778" customWidth="1"/>
    <col min="9" max="9" width="4.875" style="778" customWidth="1"/>
    <col min="10" max="11" width="9" style="779"/>
    <col min="12" max="12" width="10.875" style="779" customWidth="1"/>
    <col min="13" max="16384" width="9" style="779"/>
  </cols>
  <sheetData>
    <row r="1" spans="1:12" ht="24" x14ac:dyDescent="0.55000000000000004">
      <c r="A1" s="777" t="s">
        <v>1292</v>
      </c>
      <c r="I1" s="779"/>
    </row>
    <row r="2" spans="1:12" ht="19.5" customHeight="1" x14ac:dyDescent="0.55000000000000004">
      <c r="A2" s="780" t="s">
        <v>41</v>
      </c>
      <c r="B2" s="781" t="s">
        <v>114</v>
      </c>
      <c r="C2" s="782" t="s">
        <v>1</v>
      </c>
      <c r="D2" s="241" t="s">
        <v>108</v>
      </c>
      <c r="E2" s="241"/>
      <c r="F2" s="241"/>
      <c r="G2" s="241"/>
      <c r="H2" s="783" t="s">
        <v>189</v>
      </c>
      <c r="I2" s="784" t="s">
        <v>326</v>
      </c>
      <c r="J2" s="785"/>
      <c r="K2" s="786" t="s">
        <v>114</v>
      </c>
      <c r="L2" s="781" t="s">
        <v>61</v>
      </c>
    </row>
    <row r="3" spans="1:12" ht="19.5" customHeight="1" x14ac:dyDescent="0.55000000000000004">
      <c r="A3" s="787"/>
      <c r="B3" s="788" t="s">
        <v>109</v>
      </c>
      <c r="C3" s="789"/>
      <c r="D3" s="677" t="s">
        <v>74</v>
      </c>
      <c r="E3" s="677" t="s">
        <v>75</v>
      </c>
      <c r="F3" s="677" t="s">
        <v>44</v>
      </c>
      <c r="G3" s="677" t="s">
        <v>171</v>
      </c>
      <c r="H3" s="776" t="s">
        <v>164</v>
      </c>
      <c r="I3" s="790" t="s">
        <v>115</v>
      </c>
      <c r="J3" s="791" t="s">
        <v>116</v>
      </c>
      <c r="K3" s="792" t="s">
        <v>989</v>
      </c>
      <c r="L3" s="793"/>
    </row>
    <row r="4" spans="1:12" ht="19.5" customHeight="1" x14ac:dyDescent="0.55000000000000004">
      <c r="A4" s="794"/>
      <c r="B4" s="794"/>
      <c r="C4" s="795" t="s">
        <v>111</v>
      </c>
      <c r="D4" s="794"/>
      <c r="E4" s="794"/>
      <c r="F4" s="794"/>
      <c r="G4" s="794"/>
      <c r="H4" s="796"/>
      <c r="I4" s="797"/>
      <c r="J4" s="798"/>
      <c r="K4" s="797"/>
      <c r="L4" s="799"/>
    </row>
    <row r="5" spans="1:12" ht="19.5" customHeight="1" x14ac:dyDescent="0.55000000000000004">
      <c r="A5" s="794"/>
      <c r="B5" s="794"/>
      <c r="C5" s="800" t="s">
        <v>990</v>
      </c>
      <c r="D5" s="794"/>
      <c r="E5" s="794"/>
      <c r="F5" s="794"/>
      <c r="G5" s="794"/>
      <c r="H5" s="801"/>
      <c r="I5" s="797"/>
      <c r="J5" s="798"/>
      <c r="K5" s="797"/>
      <c r="L5" s="799"/>
    </row>
    <row r="6" spans="1:12" ht="19.5" customHeight="1" x14ac:dyDescent="0.55000000000000004">
      <c r="A6" s="794">
        <v>1</v>
      </c>
      <c r="B6" s="794">
        <v>53010046</v>
      </c>
      <c r="C6" s="799" t="s">
        <v>18</v>
      </c>
      <c r="D6" s="794">
        <v>2</v>
      </c>
      <c r="E6" s="794">
        <v>1</v>
      </c>
      <c r="F6" s="794">
        <v>3</v>
      </c>
      <c r="G6" s="794">
        <v>2</v>
      </c>
      <c r="H6" s="801" t="s">
        <v>338</v>
      </c>
      <c r="I6" s="797" t="s">
        <v>136</v>
      </c>
      <c r="J6" s="798" t="s">
        <v>138</v>
      </c>
      <c r="K6" s="797" t="s">
        <v>121</v>
      </c>
      <c r="L6" s="802" t="s">
        <v>315</v>
      </c>
    </row>
    <row r="7" spans="1:12" ht="19.5" customHeight="1" x14ac:dyDescent="0.55000000000000004">
      <c r="A7" s="794">
        <v>2</v>
      </c>
      <c r="B7" s="794">
        <v>53010067</v>
      </c>
      <c r="C7" s="799" t="s">
        <v>22</v>
      </c>
      <c r="D7" s="794">
        <v>2</v>
      </c>
      <c r="E7" s="794">
        <v>1</v>
      </c>
      <c r="F7" s="794">
        <v>3</v>
      </c>
      <c r="G7" s="794">
        <v>3</v>
      </c>
      <c r="H7" s="801" t="s">
        <v>338</v>
      </c>
      <c r="I7" s="797" t="s">
        <v>127</v>
      </c>
      <c r="J7" s="798" t="s">
        <v>177</v>
      </c>
      <c r="K7" s="797" t="s">
        <v>121</v>
      </c>
      <c r="L7" s="802" t="s">
        <v>315</v>
      </c>
    </row>
    <row r="8" spans="1:12" ht="19.5" customHeight="1" x14ac:dyDescent="0.55000000000000004">
      <c r="A8" s="794">
        <v>3</v>
      </c>
      <c r="B8" s="794">
        <v>53010038</v>
      </c>
      <c r="C8" s="799" t="s">
        <v>212</v>
      </c>
      <c r="D8" s="794">
        <v>3</v>
      </c>
      <c r="E8" s="794">
        <v>9</v>
      </c>
      <c r="F8" s="794">
        <v>12</v>
      </c>
      <c r="G8" s="794">
        <v>7</v>
      </c>
      <c r="H8" s="801" t="s">
        <v>338</v>
      </c>
      <c r="I8" s="797" t="s">
        <v>150</v>
      </c>
      <c r="J8" s="798" t="s">
        <v>954</v>
      </c>
      <c r="K8" s="797" t="s">
        <v>121</v>
      </c>
      <c r="L8" s="799"/>
    </row>
    <row r="9" spans="1:12" ht="19.5" customHeight="1" x14ac:dyDescent="0.55000000000000004">
      <c r="A9" s="794">
        <v>4</v>
      </c>
      <c r="B9" s="794">
        <v>53010008</v>
      </c>
      <c r="C9" s="799" t="s">
        <v>196</v>
      </c>
      <c r="D9" s="794">
        <v>5</v>
      </c>
      <c r="E9" s="794">
        <v>8</v>
      </c>
      <c r="F9" s="794">
        <v>13</v>
      </c>
      <c r="G9" s="794">
        <v>5</v>
      </c>
      <c r="H9" s="801" t="s">
        <v>338</v>
      </c>
      <c r="I9" s="797" t="s">
        <v>140</v>
      </c>
      <c r="J9" s="798" t="s">
        <v>180</v>
      </c>
      <c r="K9" s="797" t="s">
        <v>121</v>
      </c>
      <c r="L9" s="802" t="s">
        <v>315</v>
      </c>
    </row>
    <row r="10" spans="1:12" ht="19.5" customHeight="1" x14ac:dyDescent="0.55000000000000004">
      <c r="A10" s="794">
        <v>5</v>
      </c>
      <c r="B10" s="794">
        <v>53010071</v>
      </c>
      <c r="C10" s="799" t="s">
        <v>230</v>
      </c>
      <c r="D10" s="794">
        <v>9</v>
      </c>
      <c r="E10" s="794">
        <v>8</v>
      </c>
      <c r="F10" s="794">
        <v>17</v>
      </c>
      <c r="G10" s="794">
        <v>6</v>
      </c>
      <c r="H10" s="801" t="s">
        <v>338</v>
      </c>
      <c r="I10" s="797" t="s">
        <v>140</v>
      </c>
      <c r="J10" s="798" t="s">
        <v>177</v>
      </c>
      <c r="K10" s="797" t="s">
        <v>121</v>
      </c>
      <c r="L10" s="799"/>
    </row>
    <row r="11" spans="1:12" ht="19.5" customHeight="1" x14ac:dyDescent="0.55000000000000004">
      <c r="A11" s="794"/>
      <c r="B11" s="794"/>
      <c r="C11" s="800" t="s">
        <v>991</v>
      </c>
      <c r="D11" s="794"/>
      <c r="E11" s="794"/>
      <c r="F11" s="794"/>
      <c r="G11" s="794"/>
      <c r="H11" s="801"/>
      <c r="I11" s="797"/>
      <c r="J11" s="798"/>
      <c r="K11" s="797"/>
      <c r="L11" s="799"/>
    </row>
    <row r="12" spans="1:12" ht="19.5" customHeight="1" x14ac:dyDescent="0.55000000000000004">
      <c r="A12" s="794">
        <v>1</v>
      </c>
      <c r="B12" s="794">
        <v>53010017</v>
      </c>
      <c r="C12" s="799" t="s">
        <v>202</v>
      </c>
      <c r="D12" s="794">
        <v>10</v>
      </c>
      <c r="E12" s="794">
        <v>14</v>
      </c>
      <c r="F12" s="794">
        <v>24</v>
      </c>
      <c r="G12" s="794">
        <v>7</v>
      </c>
      <c r="H12" s="801" t="s">
        <v>338</v>
      </c>
      <c r="I12" s="797" t="s">
        <v>127</v>
      </c>
      <c r="J12" s="798" t="s">
        <v>362</v>
      </c>
      <c r="K12" s="797" t="s">
        <v>121</v>
      </c>
      <c r="L12" s="799"/>
    </row>
    <row r="13" spans="1:12" ht="19.5" customHeight="1" x14ac:dyDescent="0.55000000000000004">
      <c r="A13" s="794">
        <v>2</v>
      </c>
      <c r="B13" s="794">
        <v>53010066</v>
      </c>
      <c r="C13" s="799" t="s">
        <v>227</v>
      </c>
      <c r="D13" s="794">
        <v>13</v>
      </c>
      <c r="E13" s="794">
        <v>11</v>
      </c>
      <c r="F13" s="794">
        <v>24</v>
      </c>
      <c r="G13" s="794">
        <v>9</v>
      </c>
      <c r="H13" s="801" t="s">
        <v>345</v>
      </c>
      <c r="I13" s="797" t="s">
        <v>136</v>
      </c>
      <c r="J13" s="798" t="s">
        <v>178</v>
      </c>
      <c r="K13" s="797" t="s">
        <v>121</v>
      </c>
      <c r="L13" s="799"/>
    </row>
    <row r="14" spans="1:12" ht="19.5" customHeight="1" x14ac:dyDescent="0.55000000000000004">
      <c r="A14" s="794">
        <v>3</v>
      </c>
      <c r="B14" s="794">
        <v>53010035</v>
      </c>
      <c r="C14" s="799" t="s">
        <v>209</v>
      </c>
      <c r="D14" s="794">
        <v>10</v>
      </c>
      <c r="E14" s="794">
        <v>16</v>
      </c>
      <c r="F14" s="794">
        <v>26</v>
      </c>
      <c r="G14" s="794">
        <v>8</v>
      </c>
      <c r="H14" s="801" t="s">
        <v>338</v>
      </c>
      <c r="I14" s="797" t="s">
        <v>163</v>
      </c>
      <c r="J14" s="798" t="s">
        <v>954</v>
      </c>
      <c r="K14" s="797" t="s">
        <v>121</v>
      </c>
      <c r="L14" s="799"/>
    </row>
    <row r="15" spans="1:12" ht="19.5" customHeight="1" x14ac:dyDescent="0.55000000000000004">
      <c r="A15" s="794">
        <v>4</v>
      </c>
      <c r="B15" s="794">
        <v>53010055</v>
      </c>
      <c r="C15" s="799" t="s">
        <v>219</v>
      </c>
      <c r="D15" s="794">
        <v>18</v>
      </c>
      <c r="E15" s="794">
        <v>10</v>
      </c>
      <c r="F15" s="794">
        <v>28</v>
      </c>
      <c r="G15" s="794">
        <v>7</v>
      </c>
      <c r="H15" s="801" t="s">
        <v>338</v>
      </c>
      <c r="I15" s="797" t="s">
        <v>123</v>
      </c>
      <c r="J15" s="798" t="s">
        <v>433</v>
      </c>
      <c r="K15" s="797" t="s">
        <v>434</v>
      </c>
      <c r="L15" s="799"/>
    </row>
    <row r="16" spans="1:12" ht="19.5" customHeight="1" x14ac:dyDescent="0.55000000000000004">
      <c r="A16" s="794">
        <v>5</v>
      </c>
      <c r="B16" s="794">
        <v>53010028</v>
      </c>
      <c r="C16" s="799" t="s">
        <v>11</v>
      </c>
      <c r="D16" s="794">
        <v>25</v>
      </c>
      <c r="E16" s="794">
        <v>11</v>
      </c>
      <c r="F16" s="794">
        <v>36</v>
      </c>
      <c r="G16" s="794">
        <v>7</v>
      </c>
      <c r="H16" s="801" t="s">
        <v>338</v>
      </c>
      <c r="I16" s="797" t="s">
        <v>123</v>
      </c>
      <c r="J16" s="798" t="s">
        <v>179</v>
      </c>
      <c r="K16" s="797" t="s">
        <v>121</v>
      </c>
      <c r="L16" s="799"/>
    </row>
    <row r="17" spans="1:12" ht="19.5" customHeight="1" x14ac:dyDescent="0.55000000000000004">
      <c r="A17" s="794">
        <v>6</v>
      </c>
      <c r="B17" s="794">
        <v>53010065</v>
      </c>
      <c r="C17" s="799" t="s">
        <v>226</v>
      </c>
      <c r="D17" s="794">
        <v>17</v>
      </c>
      <c r="E17" s="794">
        <v>20</v>
      </c>
      <c r="F17" s="794">
        <v>37</v>
      </c>
      <c r="G17" s="794">
        <v>9</v>
      </c>
      <c r="H17" s="801" t="s">
        <v>345</v>
      </c>
      <c r="I17" s="797" t="s">
        <v>124</v>
      </c>
      <c r="J17" s="798" t="s">
        <v>178</v>
      </c>
      <c r="K17" s="797" t="s">
        <v>121</v>
      </c>
      <c r="L17" s="799"/>
    </row>
    <row r="18" spans="1:12" ht="19.5" customHeight="1" x14ac:dyDescent="0.55000000000000004">
      <c r="A18" s="794">
        <v>7</v>
      </c>
      <c r="B18" s="794">
        <v>53010041</v>
      </c>
      <c r="C18" s="799" t="s">
        <v>213</v>
      </c>
      <c r="D18" s="794">
        <v>26</v>
      </c>
      <c r="E18" s="794">
        <v>13</v>
      </c>
      <c r="F18" s="794">
        <v>39</v>
      </c>
      <c r="G18" s="794">
        <v>8</v>
      </c>
      <c r="H18" s="801" t="s">
        <v>338</v>
      </c>
      <c r="I18" s="797" t="s">
        <v>127</v>
      </c>
      <c r="J18" s="798" t="s">
        <v>409</v>
      </c>
      <c r="K18" s="797">
        <v>53000</v>
      </c>
      <c r="L18" s="799"/>
    </row>
    <row r="19" spans="1:12" ht="19.5" customHeight="1" x14ac:dyDescent="0.55000000000000004">
      <c r="A19" s="794"/>
      <c r="B19" s="794"/>
      <c r="C19" s="800" t="s">
        <v>992</v>
      </c>
      <c r="D19" s="794"/>
      <c r="E19" s="794"/>
      <c r="F19" s="794"/>
      <c r="G19" s="794"/>
      <c r="H19" s="801"/>
      <c r="I19" s="797"/>
      <c r="J19" s="798"/>
      <c r="K19" s="797"/>
      <c r="L19" s="799"/>
    </row>
    <row r="20" spans="1:12" ht="19.5" customHeight="1" x14ac:dyDescent="0.55000000000000004">
      <c r="A20" s="794">
        <v>1</v>
      </c>
      <c r="B20" s="794">
        <v>53010005</v>
      </c>
      <c r="C20" s="799" t="s">
        <v>195</v>
      </c>
      <c r="D20" s="794">
        <v>20</v>
      </c>
      <c r="E20" s="794">
        <v>22</v>
      </c>
      <c r="F20" s="794">
        <v>42</v>
      </c>
      <c r="G20" s="794">
        <v>8</v>
      </c>
      <c r="H20" s="801" t="s">
        <v>345</v>
      </c>
      <c r="I20" s="797" t="s">
        <v>150</v>
      </c>
      <c r="J20" s="798" t="s">
        <v>180</v>
      </c>
      <c r="K20" s="797" t="s">
        <v>121</v>
      </c>
      <c r="L20" s="799"/>
    </row>
    <row r="21" spans="1:12" ht="19.5" customHeight="1" x14ac:dyDescent="0.55000000000000004">
      <c r="A21" s="794">
        <v>2</v>
      </c>
      <c r="B21" s="794">
        <v>53010043</v>
      </c>
      <c r="C21" s="799" t="s">
        <v>215</v>
      </c>
      <c r="D21" s="794">
        <v>28</v>
      </c>
      <c r="E21" s="794">
        <v>16</v>
      </c>
      <c r="F21" s="794">
        <v>44</v>
      </c>
      <c r="G21" s="794">
        <v>8</v>
      </c>
      <c r="H21" s="801" t="s">
        <v>338</v>
      </c>
      <c r="I21" s="797" t="s">
        <v>124</v>
      </c>
      <c r="J21" s="798" t="s">
        <v>409</v>
      </c>
      <c r="K21" s="797" t="s">
        <v>121</v>
      </c>
      <c r="L21" s="799"/>
    </row>
    <row r="22" spans="1:12" ht="19.5" customHeight="1" x14ac:dyDescent="0.55000000000000004">
      <c r="A22" s="794">
        <v>3</v>
      </c>
      <c r="B22" s="794">
        <v>53010018</v>
      </c>
      <c r="C22" s="799" t="s">
        <v>203</v>
      </c>
      <c r="D22" s="794">
        <v>24</v>
      </c>
      <c r="E22" s="794">
        <v>22</v>
      </c>
      <c r="F22" s="794">
        <v>46</v>
      </c>
      <c r="G22" s="794">
        <v>9</v>
      </c>
      <c r="H22" s="801" t="s">
        <v>345</v>
      </c>
      <c r="I22" s="797" t="s">
        <v>140</v>
      </c>
      <c r="J22" s="798" t="s">
        <v>362</v>
      </c>
      <c r="K22" s="797" t="s">
        <v>121</v>
      </c>
      <c r="L22" s="799"/>
    </row>
    <row r="23" spans="1:12" ht="19.5" customHeight="1" x14ac:dyDescent="0.55000000000000004">
      <c r="A23" s="794">
        <v>4</v>
      </c>
      <c r="B23" s="794">
        <v>53010004</v>
      </c>
      <c r="C23" s="799" t="s">
        <v>194</v>
      </c>
      <c r="D23" s="794">
        <v>30</v>
      </c>
      <c r="E23" s="794">
        <v>17</v>
      </c>
      <c r="F23" s="794">
        <v>47</v>
      </c>
      <c r="G23" s="794">
        <v>12</v>
      </c>
      <c r="H23" s="801" t="s">
        <v>342</v>
      </c>
      <c r="I23" s="797" t="s">
        <v>136</v>
      </c>
      <c r="J23" s="798" t="s">
        <v>180</v>
      </c>
      <c r="K23" s="797" t="s">
        <v>121</v>
      </c>
      <c r="L23" s="802" t="s">
        <v>315</v>
      </c>
    </row>
    <row r="24" spans="1:12" ht="19.5" customHeight="1" x14ac:dyDescent="0.55000000000000004">
      <c r="A24" s="794">
        <v>5</v>
      </c>
      <c r="B24" s="794">
        <v>53010068</v>
      </c>
      <c r="C24" s="799" t="s">
        <v>228</v>
      </c>
      <c r="D24" s="794">
        <v>28</v>
      </c>
      <c r="E24" s="794">
        <v>20</v>
      </c>
      <c r="F24" s="794">
        <v>48</v>
      </c>
      <c r="G24" s="794">
        <v>8</v>
      </c>
      <c r="H24" s="801" t="s">
        <v>338</v>
      </c>
      <c r="I24" s="797" t="s">
        <v>123</v>
      </c>
      <c r="J24" s="798" t="s">
        <v>177</v>
      </c>
      <c r="K24" s="797" t="s">
        <v>121</v>
      </c>
      <c r="L24" s="799"/>
    </row>
    <row r="25" spans="1:12" ht="19.5" customHeight="1" x14ac:dyDescent="0.55000000000000004">
      <c r="A25" s="794">
        <v>6</v>
      </c>
      <c r="B25" s="794">
        <v>53010052</v>
      </c>
      <c r="C25" s="799" t="s">
        <v>217</v>
      </c>
      <c r="D25" s="794">
        <v>22</v>
      </c>
      <c r="E25" s="794">
        <v>28</v>
      </c>
      <c r="F25" s="794">
        <v>50</v>
      </c>
      <c r="G25" s="794">
        <v>8</v>
      </c>
      <c r="H25" s="801" t="s">
        <v>338</v>
      </c>
      <c r="I25" s="797" t="s">
        <v>124</v>
      </c>
      <c r="J25" s="798" t="s">
        <v>433</v>
      </c>
      <c r="K25" s="797" t="s">
        <v>434</v>
      </c>
      <c r="L25" s="799"/>
    </row>
    <row r="26" spans="1:12" ht="19.5" customHeight="1" x14ac:dyDescent="0.55000000000000004">
      <c r="A26" s="794">
        <v>7</v>
      </c>
      <c r="B26" s="794">
        <v>53010064</v>
      </c>
      <c r="C26" s="799" t="s">
        <v>225</v>
      </c>
      <c r="D26" s="794">
        <v>23</v>
      </c>
      <c r="E26" s="794">
        <v>32</v>
      </c>
      <c r="F26" s="794">
        <v>55</v>
      </c>
      <c r="G26" s="794">
        <v>8</v>
      </c>
      <c r="H26" s="801" t="s">
        <v>338</v>
      </c>
      <c r="I26" s="797" t="s">
        <v>127</v>
      </c>
      <c r="J26" s="798" t="s">
        <v>178</v>
      </c>
      <c r="K26" s="797" t="s">
        <v>121</v>
      </c>
      <c r="L26" s="799"/>
    </row>
    <row r="27" spans="1:12" ht="19.5" customHeight="1" x14ac:dyDescent="0.55000000000000004">
      <c r="A27" s="794">
        <v>8</v>
      </c>
      <c r="B27" s="794">
        <v>53010015</v>
      </c>
      <c r="C27" s="799" t="s">
        <v>200</v>
      </c>
      <c r="D27" s="794">
        <v>30</v>
      </c>
      <c r="E27" s="794">
        <v>29</v>
      </c>
      <c r="F27" s="794">
        <v>59</v>
      </c>
      <c r="G27" s="794">
        <v>9</v>
      </c>
      <c r="H27" s="801" t="s">
        <v>345</v>
      </c>
      <c r="I27" s="797" t="s">
        <v>123</v>
      </c>
      <c r="J27" s="798" t="s">
        <v>357</v>
      </c>
      <c r="K27" s="797" t="s">
        <v>121</v>
      </c>
      <c r="L27" s="799"/>
    </row>
    <row r="28" spans="1:12" ht="19.5" customHeight="1" x14ac:dyDescent="0.55000000000000004">
      <c r="A28" s="794">
        <v>9</v>
      </c>
      <c r="B28" s="794">
        <v>53010044</v>
      </c>
      <c r="C28" s="799" t="s">
        <v>17</v>
      </c>
      <c r="D28" s="794">
        <v>31</v>
      </c>
      <c r="E28" s="794">
        <v>29</v>
      </c>
      <c r="F28" s="794">
        <v>60</v>
      </c>
      <c r="G28" s="794">
        <v>6</v>
      </c>
      <c r="H28" s="801" t="s">
        <v>338</v>
      </c>
      <c r="I28" s="797" t="s">
        <v>119</v>
      </c>
      <c r="J28" s="798" t="s">
        <v>138</v>
      </c>
      <c r="K28" s="797" t="s">
        <v>121</v>
      </c>
      <c r="L28" s="799"/>
    </row>
    <row r="29" spans="1:12" ht="19.5" customHeight="1" x14ac:dyDescent="0.55000000000000004">
      <c r="A29" s="794"/>
      <c r="B29" s="794"/>
      <c r="C29" s="800" t="s">
        <v>993</v>
      </c>
      <c r="D29" s="794"/>
      <c r="E29" s="794"/>
      <c r="F29" s="794"/>
      <c r="G29" s="794"/>
      <c r="H29" s="801"/>
      <c r="I29" s="797"/>
      <c r="J29" s="798"/>
      <c r="K29" s="797"/>
      <c r="L29" s="799"/>
    </row>
    <row r="30" spans="1:12" ht="19.5" customHeight="1" x14ac:dyDescent="0.55000000000000004">
      <c r="A30" s="794">
        <v>1</v>
      </c>
      <c r="B30" s="794">
        <v>53010003</v>
      </c>
      <c r="C30" s="799" t="s">
        <v>193</v>
      </c>
      <c r="D30" s="794">
        <v>42</v>
      </c>
      <c r="E30" s="794">
        <v>23</v>
      </c>
      <c r="F30" s="794">
        <v>65</v>
      </c>
      <c r="G30" s="794">
        <v>8</v>
      </c>
      <c r="H30" s="801" t="s">
        <v>338</v>
      </c>
      <c r="I30" s="797" t="s">
        <v>124</v>
      </c>
      <c r="J30" s="798" t="s">
        <v>180</v>
      </c>
      <c r="K30" s="797" t="s">
        <v>121</v>
      </c>
      <c r="L30" s="799"/>
    </row>
    <row r="31" spans="1:12" ht="19.5" customHeight="1" x14ac:dyDescent="0.55000000000000004">
      <c r="A31" s="794">
        <v>2</v>
      </c>
      <c r="B31" s="794">
        <v>53010061</v>
      </c>
      <c r="C31" s="799" t="s">
        <v>222</v>
      </c>
      <c r="D31" s="794">
        <v>39</v>
      </c>
      <c r="E31" s="794">
        <v>28</v>
      </c>
      <c r="F31" s="794">
        <v>67</v>
      </c>
      <c r="G31" s="794">
        <v>8</v>
      </c>
      <c r="H31" s="801" t="s">
        <v>338</v>
      </c>
      <c r="I31" s="797" t="s">
        <v>123</v>
      </c>
      <c r="J31" s="798" t="s">
        <v>450</v>
      </c>
      <c r="K31" s="797" t="s">
        <v>121</v>
      </c>
      <c r="L31" s="799"/>
    </row>
    <row r="32" spans="1:12" ht="19.5" customHeight="1" x14ac:dyDescent="0.55000000000000004">
      <c r="A32" s="794">
        <v>3</v>
      </c>
      <c r="B32" s="794">
        <v>53010027</v>
      </c>
      <c r="C32" s="799" t="s">
        <v>207</v>
      </c>
      <c r="D32" s="794">
        <v>40</v>
      </c>
      <c r="E32" s="794">
        <v>28</v>
      </c>
      <c r="F32" s="794">
        <v>68</v>
      </c>
      <c r="G32" s="794">
        <v>8</v>
      </c>
      <c r="H32" s="801" t="s">
        <v>338</v>
      </c>
      <c r="I32" s="797" t="s">
        <v>136</v>
      </c>
      <c r="J32" s="798" t="s">
        <v>128</v>
      </c>
      <c r="K32" s="797" t="s">
        <v>121</v>
      </c>
      <c r="L32" s="799"/>
    </row>
    <row r="33" spans="1:12" ht="19.5" customHeight="1" x14ac:dyDescent="0.55000000000000004">
      <c r="A33" s="794">
        <v>4</v>
      </c>
      <c r="B33" s="794">
        <v>53010030</v>
      </c>
      <c r="C33" s="799" t="s">
        <v>208</v>
      </c>
      <c r="D33" s="794">
        <v>39</v>
      </c>
      <c r="E33" s="794">
        <v>30</v>
      </c>
      <c r="F33" s="794">
        <v>69</v>
      </c>
      <c r="G33" s="794">
        <v>9</v>
      </c>
      <c r="H33" s="801" t="s">
        <v>345</v>
      </c>
      <c r="I33" s="797" t="s">
        <v>124</v>
      </c>
      <c r="J33" s="798" t="s">
        <v>179</v>
      </c>
      <c r="K33" s="797" t="s">
        <v>121</v>
      </c>
      <c r="L33" s="799"/>
    </row>
    <row r="34" spans="1:12" ht="19.5" customHeight="1" x14ac:dyDescent="0.55000000000000004">
      <c r="A34" s="794">
        <v>5</v>
      </c>
      <c r="B34" s="794">
        <v>53010022</v>
      </c>
      <c r="C34" s="799" t="s">
        <v>206</v>
      </c>
      <c r="D34" s="794">
        <v>35</v>
      </c>
      <c r="E34" s="794">
        <v>35</v>
      </c>
      <c r="F34" s="794">
        <v>70</v>
      </c>
      <c r="G34" s="794">
        <v>8</v>
      </c>
      <c r="H34" s="801" t="s">
        <v>338</v>
      </c>
      <c r="I34" s="797">
        <v>5</v>
      </c>
      <c r="J34" s="798" t="s">
        <v>378</v>
      </c>
      <c r="K34" s="797" t="s">
        <v>121</v>
      </c>
      <c r="L34" s="799"/>
    </row>
    <row r="35" spans="1:12" ht="19.5" customHeight="1" x14ac:dyDescent="0.55000000000000004">
      <c r="A35" s="794">
        <v>6</v>
      </c>
      <c r="B35" s="794">
        <v>53010063</v>
      </c>
      <c r="C35" s="799" t="s">
        <v>224</v>
      </c>
      <c r="D35" s="794">
        <v>43</v>
      </c>
      <c r="E35" s="794">
        <v>30</v>
      </c>
      <c r="F35" s="794">
        <v>73</v>
      </c>
      <c r="G35" s="794">
        <v>8</v>
      </c>
      <c r="H35" s="801" t="s">
        <v>338</v>
      </c>
      <c r="I35" s="797" t="s">
        <v>150</v>
      </c>
      <c r="J35" s="798" t="s">
        <v>178</v>
      </c>
      <c r="K35" s="797" t="s">
        <v>121</v>
      </c>
      <c r="L35" s="799"/>
    </row>
    <row r="36" spans="1:12" ht="19.5" customHeight="1" x14ac:dyDescent="0.55000000000000004">
      <c r="A36" s="794">
        <v>7</v>
      </c>
      <c r="B36" s="794">
        <v>53010070</v>
      </c>
      <c r="C36" s="799" t="s">
        <v>229</v>
      </c>
      <c r="D36" s="794">
        <v>41</v>
      </c>
      <c r="E36" s="794">
        <v>35</v>
      </c>
      <c r="F36" s="794">
        <v>76</v>
      </c>
      <c r="G36" s="794">
        <v>8</v>
      </c>
      <c r="H36" s="801" t="s">
        <v>338</v>
      </c>
      <c r="I36" s="797" t="s">
        <v>152</v>
      </c>
      <c r="J36" s="798" t="s">
        <v>177</v>
      </c>
      <c r="K36" s="797" t="s">
        <v>121</v>
      </c>
      <c r="L36" s="799"/>
    </row>
    <row r="37" spans="1:12" ht="19.5" customHeight="1" x14ac:dyDescent="0.55000000000000004">
      <c r="A37" s="794"/>
      <c r="B37" s="794"/>
      <c r="C37" s="800" t="s">
        <v>994</v>
      </c>
      <c r="D37" s="794"/>
      <c r="E37" s="794"/>
      <c r="F37" s="794"/>
      <c r="G37" s="794"/>
      <c r="H37" s="801"/>
      <c r="I37" s="797"/>
      <c r="J37" s="798"/>
      <c r="K37" s="797"/>
      <c r="L37" s="799"/>
    </row>
    <row r="38" spans="1:12" ht="19.5" customHeight="1" x14ac:dyDescent="0.55000000000000004">
      <c r="A38" s="794">
        <v>1</v>
      </c>
      <c r="B38" s="794">
        <v>53010058</v>
      </c>
      <c r="C38" s="799" t="s">
        <v>221</v>
      </c>
      <c r="D38" s="794">
        <v>49</v>
      </c>
      <c r="E38" s="794">
        <v>32</v>
      </c>
      <c r="F38" s="794">
        <v>81</v>
      </c>
      <c r="G38" s="794">
        <v>9</v>
      </c>
      <c r="H38" s="801" t="s">
        <v>345</v>
      </c>
      <c r="I38" s="797" t="s">
        <v>152</v>
      </c>
      <c r="J38" s="798" t="s">
        <v>141</v>
      </c>
      <c r="K38" s="797" t="s">
        <v>121</v>
      </c>
      <c r="L38" s="799"/>
    </row>
    <row r="39" spans="1:12" ht="19.5" customHeight="1" x14ac:dyDescent="0.55000000000000004">
      <c r="A39" s="794">
        <v>2</v>
      </c>
      <c r="B39" s="794">
        <v>53010042</v>
      </c>
      <c r="C39" s="799" t="s">
        <v>214</v>
      </c>
      <c r="D39" s="794">
        <v>49</v>
      </c>
      <c r="E39" s="794">
        <v>33</v>
      </c>
      <c r="F39" s="794">
        <v>82</v>
      </c>
      <c r="G39" s="794">
        <v>12</v>
      </c>
      <c r="H39" s="801" t="s">
        <v>342</v>
      </c>
      <c r="I39" s="797" t="s">
        <v>123</v>
      </c>
      <c r="J39" s="798" t="s">
        <v>409</v>
      </c>
      <c r="K39" s="797" t="s">
        <v>121</v>
      </c>
      <c r="L39" s="799"/>
    </row>
    <row r="40" spans="1:12" ht="19.5" customHeight="1" x14ac:dyDescent="0.55000000000000004">
      <c r="A40" s="794">
        <v>3</v>
      </c>
      <c r="B40" s="794">
        <v>53010049</v>
      </c>
      <c r="C40" s="799" t="s">
        <v>19</v>
      </c>
      <c r="D40" s="794">
        <v>47</v>
      </c>
      <c r="E40" s="794">
        <v>38</v>
      </c>
      <c r="F40" s="794">
        <v>85</v>
      </c>
      <c r="G40" s="794">
        <v>9</v>
      </c>
      <c r="H40" s="801" t="s">
        <v>345</v>
      </c>
      <c r="I40" s="797" t="s">
        <v>124</v>
      </c>
      <c r="J40" s="798" t="s">
        <v>138</v>
      </c>
      <c r="K40" s="797" t="s">
        <v>121</v>
      </c>
      <c r="L40" s="799"/>
    </row>
    <row r="41" spans="1:12" ht="19.5" customHeight="1" x14ac:dyDescent="0.55000000000000004">
      <c r="A41" s="794">
        <v>4</v>
      </c>
      <c r="B41" s="794">
        <v>53010011</v>
      </c>
      <c r="C41" s="799" t="s">
        <v>198</v>
      </c>
      <c r="D41" s="794">
        <v>45</v>
      </c>
      <c r="E41" s="794">
        <v>42</v>
      </c>
      <c r="F41" s="794">
        <v>87</v>
      </c>
      <c r="G41" s="794">
        <v>8</v>
      </c>
      <c r="H41" s="801" t="s">
        <v>338</v>
      </c>
      <c r="I41" s="797" t="s">
        <v>150</v>
      </c>
      <c r="J41" s="798" t="s">
        <v>120</v>
      </c>
      <c r="K41" s="797" t="s">
        <v>121</v>
      </c>
      <c r="L41" s="799"/>
    </row>
    <row r="42" spans="1:12" ht="19.5" customHeight="1" x14ac:dyDescent="0.55000000000000004">
      <c r="A42" s="794">
        <v>5</v>
      </c>
      <c r="B42" s="794">
        <v>53010059</v>
      </c>
      <c r="C42" s="799" t="s">
        <v>21</v>
      </c>
      <c r="D42" s="794">
        <v>52</v>
      </c>
      <c r="E42" s="794">
        <v>48</v>
      </c>
      <c r="F42" s="794">
        <v>100</v>
      </c>
      <c r="G42" s="794">
        <v>8</v>
      </c>
      <c r="H42" s="801" t="s">
        <v>338</v>
      </c>
      <c r="I42" s="797" t="s">
        <v>124</v>
      </c>
      <c r="J42" s="798" t="s">
        <v>450</v>
      </c>
      <c r="K42" s="797" t="s">
        <v>121</v>
      </c>
      <c r="L42" s="799"/>
    </row>
    <row r="43" spans="1:12" ht="19.5" customHeight="1" x14ac:dyDescent="0.55000000000000004">
      <c r="A43" s="794"/>
      <c r="B43" s="794"/>
      <c r="C43" s="800" t="s">
        <v>995</v>
      </c>
      <c r="D43" s="794"/>
      <c r="E43" s="794"/>
      <c r="F43" s="794"/>
      <c r="G43" s="794"/>
      <c r="H43" s="801"/>
      <c r="I43" s="797"/>
      <c r="J43" s="798"/>
      <c r="K43" s="797"/>
      <c r="L43" s="799"/>
    </row>
    <row r="44" spans="1:12" ht="19.5" customHeight="1" x14ac:dyDescent="0.55000000000000004">
      <c r="A44" s="794">
        <v>1</v>
      </c>
      <c r="B44" s="794">
        <v>53010021</v>
      </c>
      <c r="C44" s="799" t="s">
        <v>205</v>
      </c>
      <c r="D44" s="794">
        <v>66</v>
      </c>
      <c r="E44" s="794">
        <v>38</v>
      </c>
      <c r="F44" s="794">
        <v>104</v>
      </c>
      <c r="G44" s="794">
        <v>8</v>
      </c>
      <c r="H44" s="801" t="s">
        <v>338</v>
      </c>
      <c r="I44" s="797" t="s">
        <v>119</v>
      </c>
      <c r="J44" s="798" t="s">
        <v>378</v>
      </c>
      <c r="K44" s="797" t="s">
        <v>121</v>
      </c>
      <c r="L44" s="799"/>
    </row>
    <row r="45" spans="1:12" ht="19.5" customHeight="1" x14ac:dyDescent="0.55000000000000004">
      <c r="A45" s="794">
        <v>2</v>
      </c>
      <c r="B45" s="794">
        <v>53010002</v>
      </c>
      <c r="C45" s="799" t="s">
        <v>192</v>
      </c>
      <c r="D45" s="794">
        <v>61</v>
      </c>
      <c r="E45" s="794">
        <v>52</v>
      </c>
      <c r="F45" s="794">
        <v>113</v>
      </c>
      <c r="G45" s="794">
        <v>11</v>
      </c>
      <c r="H45" s="801" t="s">
        <v>332</v>
      </c>
      <c r="I45" s="797" t="s">
        <v>127</v>
      </c>
      <c r="J45" s="798" t="s">
        <v>333</v>
      </c>
      <c r="K45" s="797" t="s">
        <v>121</v>
      </c>
      <c r="L45" s="799"/>
    </row>
    <row r="46" spans="1:12" ht="19.5" customHeight="1" x14ac:dyDescent="0.55000000000000004">
      <c r="A46" s="794">
        <v>3</v>
      </c>
      <c r="B46" s="794">
        <v>53010001</v>
      </c>
      <c r="C46" s="799" t="s">
        <v>191</v>
      </c>
      <c r="D46" s="794">
        <v>59</v>
      </c>
      <c r="E46" s="794">
        <v>55</v>
      </c>
      <c r="F46" s="794">
        <v>114</v>
      </c>
      <c r="G46" s="794">
        <v>11</v>
      </c>
      <c r="H46" s="801" t="s">
        <v>332</v>
      </c>
      <c r="I46" s="797" t="s">
        <v>119</v>
      </c>
      <c r="J46" s="798" t="s">
        <v>333</v>
      </c>
      <c r="K46" s="797" t="s">
        <v>121</v>
      </c>
      <c r="L46" s="799"/>
    </row>
    <row r="47" spans="1:12" ht="19.5" customHeight="1" x14ac:dyDescent="0.55000000000000004">
      <c r="A47" s="794">
        <v>4</v>
      </c>
      <c r="B47" s="794">
        <v>53010039</v>
      </c>
      <c r="C47" s="799" t="s">
        <v>15</v>
      </c>
      <c r="D47" s="794">
        <v>59</v>
      </c>
      <c r="E47" s="794">
        <v>58</v>
      </c>
      <c r="F47" s="794">
        <v>117</v>
      </c>
      <c r="G47" s="794">
        <v>8</v>
      </c>
      <c r="H47" s="801" t="s">
        <v>338</v>
      </c>
      <c r="I47" s="797" t="s">
        <v>127</v>
      </c>
      <c r="J47" s="798" t="s">
        <v>954</v>
      </c>
      <c r="K47" s="797" t="s">
        <v>121</v>
      </c>
      <c r="L47" s="799"/>
    </row>
    <row r="48" spans="1:12" ht="19.5" customHeight="1" x14ac:dyDescent="0.55000000000000004">
      <c r="A48" s="794"/>
      <c r="B48" s="794"/>
      <c r="C48" s="800" t="s">
        <v>1015</v>
      </c>
      <c r="D48" s="794"/>
      <c r="E48" s="794"/>
      <c r="F48" s="794"/>
      <c r="G48" s="794"/>
      <c r="H48" s="801"/>
      <c r="I48" s="797"/>
      <c r="J48" s="798"/>
      <c r="K48" s="797"/>
      <c r="L48" s="799"/>
    </row>
    <row r="49" spans="1:12" ht="19.5" customHeight="1" x14ac:dyDescent="0.55000000000000004">
      <c r="A49" s="794">
        <v>1</v>
      </c>
      <c r="B49" s="794">
        <v>53010036</v>
      </c>
      <c r="C49" s="799" t="s">
        <v>210</v>
      </c>
      <c r="D49" s="794">
        <v>70</v>
      </c>
      <c r="E49" s="794">
        <v>51</v>
      </c>
      <c r="F49" s="794">
        <v>121</v>
      </c>
      <c r="G49" s="794">
        <v>8</v>
      </c>
      <c r="H49" s="801" t="s">
        <v>338</v>
      </c>
      <c r="I49" s="797" t="s">
        <v>123</v>
      </c>
      <c r="J49" s="798" t="s">
        <v>954</v>
      </c>
      <c r="K49" s="797" t="s">
        <v>121</v>
      </c>
      <c r="L49" s="799"/>
    </row>
    <row r="50" spans="1:12" ht="19.5" customHeight="1" x14ac:dyDescent="0.55000000000000004">
      <c r="A50" s="794">
        <v>2</v>
      </c>
      <c r="B50" s="794">
        <v>53010037</v>
      </c>
      <c r="C50" s="799" t="s">
        <v>211</v>
      </c>
      <c r="D50" s="794">
        <v>69</v>
      </c>
      <c r="E50" s="794">
        <v>57</v>
      </c>
      <c r="F50" s="794">
        <v>126</v>
      </c>
      <c r="G50" s="794">
        <v>11</v>
      </c>
      <c r="H50" s="801" t="s">
        <v>332</v>
      </c>
      <c r="I50" s="797" t="s">
        <v>140</v>
      </c>
      <c r="J50" s="798" t="s">
        <v>954</v>
      </c>
      <c r="K50" s="797" t="s">
        <v>121</v>
      </c>
      <c r="L50" s="799"/>
    </row>
    <row r="51" spans="1:12" ht="19.5" customHeight="1" x14ac:dyDescent="0.55000000000000004">
      <c r="A51" s="794">
        <v>3</v>
      </c>
      <c r="B51" s="794">
        <v>53010054</v>
      </c>
      <c r="C51" s="799" t="s">
        <v>218</v>
      </c>
      <c r="D51" s="794">
        <v>55</v>
      </c>
      <c r="E51" s="794">
        <v>72</v>
      </c>
      <c r="F51" s="794">
        <v>127</v>
      </c>
      <c r="G51" s="794">
        <v>8</v>
      </c>
      <c r="H51" s="801" t="s">
        <v>338</v>
      </c>
      <c r="I51" s="797" t="s">
        <v>140</v>
      </c>
      <c r="J51" s="798" t="s">
        <v>433</v>
      </c>
      <c r="K51" s="797" t="s">
        <v>434</v>
      </c>
      <c r="L51" s="799"/>
    </row>
    <row r="52" spans="1:12" ht="19.5" customHeight="1" x14ac:dyDescent="0.55000000000000004">
      <c r="A52" s="794">
        <v>4</v>
      </c>
      <c r="B52" s="794">
        <v>53010019</v>
      </c>
      <c r="C52" s="799" t="s">
        <v>9</v>
      </c>
      <c r="D52" s="794">
        <v>62</v>
      </c>
      <c r="E52" s="794">
        <v>71</v>
      </c>
      <c r="F52" s="794">
        <v>133</v>
      </c>
      <c r="G52" s="794">
        <v>8</v>
      </c>
      <c r="H52" s="801" t="s">
        <v>338</v>
      </c>
      <c r="I52" s="797" t="s">
        <v>136</v>
      </c>
      <c r="J52" s="798" t="s">
        <v>362</v>
      </c>
      <c r="K52" s="797" t="s">
        <v>121</v>
      </c>
      <c r="L52" s="799"/>
    </row>
    <row r="53" spans="1:12" ht="19.5" customHeight="1" x14ac:dyDescent="0.55000000000000004">
      <c r="A53" s="794">
        <v>5</v>
      </c>
      <c r="B53" s="794">
        <v>53010057</v>
      </c>
      <c r="C53" s="799" t="s">
        <v>220</v>
      </c>
      <c r="D53" s="794">
        <v>86</v>
      </c>
      <c r="E53" s="794">
        <v>65</v>
      </c>
      <c r="F53" s="794">
        <v>151</v>
      </c>
      <c r="G53" s="794">
        <v>12</v>
      </c>
      <c r="H53" s="801" t="s">
        <v>342</v>
      </c>
      <c r="I53" s="797" t="s">
        <v>127</v>
      </c>
      <c r="J53" s="798" t="s">
        <v>141</v>
      </c>
      <c r="K53" s="797" t="s">
        <v>121</v>
      </c>
      <c r="L53" s="799"/>
    </row>
    <row r="54" spans="1:12" ht="19.5" customHeight="1" x14ac:dyDescent="0.55000000000000004">
      <c r="A54" s="794">
        <v>6</v>
      </c>
      <c r="B54" s="794">
        <v>53010014</v>
      </c>
      <c r="C54" s="799" t="s">
        <v>199</v>
      </c>
      <c r="D54" s="794">
        <v>92</v>
      </c>
      <c r="E54" s="794">
        <v>64</v>
      </c>
      <c r="F54" s="794">
        <v>156</v>
      </c>
      <c r="G54" s="794">
        <v>11</v>
      </c>
      <c r="H54" s="801" t="s">
        <v>332</v>
      </c>
      <c r="I54" s="797">
        <v>3</v>
      </c>
      <c r="J54" s="798" t="s">
        <v>357</v>
      </c>
      <c r="K54" s="797" t="s">
        <v>121</v>
      </c>
      <c r="L54" s="799"/>
    </row>
    <row r="55" spans="1:12" ht="19.5" customHeight="1" x14ac:dyDescent="0.55000000000000004">
      <c r="A55" s="794">
        <v>7</v>
      </c>
      <c r="B55" s="794">
        <v>53010051</v>
      </c>
      <c r="C55" s="799" t="s">
        <v>216</v>
      </c>
      <c r="D55" s="794">
        <v>91</v>
      </c>
      <c r="E55" s="794">
        <v>65</v>
      </c>
      <c r="F55" s="794">
        <v>156</v>
      </c>
      <c r="G55" s="794">
        <v>12</v>
      </c>
      <c r="H55" s="801" t="s">
        <v>342</v>
      </c>
      <c r="I55" s="797" t="s">
        <v>152</v>
      </c>
      <c r="J55" s="798" t="s">
        <v>138</v>
      </c>
      <c r="K55" s="797" t="s">
        <v>121</v>
      </c>
      <c r="L55" s="799"/>
    </row>
    <row r="56" spans="1:12" ht="19.5" customHeight="1" x14ac:dyDescent="0.55000000000000004">
      <c r="A56" s="794">
        <v>8</v>
      </c>
      <c r="B56" s="794">
        <v>53010016</v>
      </c>
      <c r="C56" s="799" t="s">
        <v>201</v>
      </c>
      <c r="D56" s="794">
        <v>86</v>
      </c>
      <c r="E56" s="794">
        <v>76</v>
      </c>
      <c r="F56" s="794">
        <v>162</v>
      </c>
      <c r="G56" s="794">
        <v>9</v>
      </c>
      <c r="H56" s="801" t="s">
        <v>338</v>
      </c>
      <c r="I56" s="797" t="s">
        <v>150</v>
      </c>
      <c r="J56" s="798" t="s">
        <v>362</v>
      </c>
      <c r="K56" s="797" t="s">
        <v>121</v>
      </c>
      <c r="L56" s="799"/>
    </row>
    <row r="57" spans="1:12" ht="19.5" customHeight="1" x14ac:dyDescent="0.55000000000000004">
      <c r="A57" s="794">
        <v>9</v>
      </c>
      <c r="B57" s="794">
        <v>53010006</v>
      </c>
      <c r="C57" s="799" t="s">
        <v>5</v>
      </c>
      <c r="D57" s="794">
        <v>96</v>
      </c>
      <c r="E57" s="794">
        <v>70</v>
      </c>
      <c r="F57" s="794">
        <v>166</v>
      </c>
      <c r="G57" s="794">
        <v>11</v>
      </c>
      <c r="H57" s="801" t="s">
        <v>332</v>
      </c>
      <c r="I57" s="797" t="s">
        <v>152</v>
      </c>
      <c r="J57" s="798" t="s">
        <v>180</v>
      </c>
      <c r="K57" s="797" t="s">
        <v>121</v>
      </c>
      <c r="L57" s="799"/>
    </row>
    <row r="58" spans="1:12" ht="19.5" customHeight="1" x14ac:dyDescent="0.55000000000000004">
      <c r="A58" s="794">
        <v>10</v>
      </c>
      <c r="B58" s="794">
        <v>53010010</v>
      </c>
      <c r="C58" s="799" t="s">
        <v>197</v>
      </c>
      <c r="D58" s="794">
        <v>113</v>
      </c>
      <c r="E58" s="794">
        <v>95</v>
      </c>
      <c r="F58" s="794">
        <v>208</v>
      </c>
      <c r="G58" s="794">
        <v>11</v>
      </c>
      <c r="H58" s="801" t="s">
        <v>332</v>
      </c>
      <c r="I58" s="797" t="s">
        <v>136</v>
      </c>
      <c r="J58" s="798" t="s">
        <v>120</v>
      </c>
      <c r="K58" s="797" t="s">
        <v>121</v>
      </c>
      <c r="L58" s="799"/>
    </row>
    <row r="59" spans="1:12" ht="19.5" customHeight="1" x14ac:dyDescent="0.55000000000000004">
      <c r="A59" s="794"/>
      <c r="B59" s="803"/>
      <c r="C59" s="800" t="s">
        <v>188</v>
      </c>
      <c r="D59" s="803"/>
      <c r="E59" s="803"/>
      <c r="F59" s="803"/>
      <c r="G59" s="803"/>
      <c r="H59" s="804"/>
      <c r="I59" s="805"/>
      <c r="J59" s="806"/>
      <c r="K59" s="805"/>
      <c r="L59" s="807"/>
    </row>
    <row r="60" spans="1:12" ht="19.5" customHeight="1" x14ac:dyDescent="0.55000000000000004">
      <c r="A60" s="794">
        <v>1</v>
      </c>
      <c r="B60" s="803">
        <v>53010020</v>
      </c>
      <c r="C60" s="807" t="s">
        <v>204</v>
      </c>
      <c r="D60" s="803">
        <v>1310</v>
      </c>
      <c r="E60" s="803">
        <v>1195</v>
      </c>
      <c r="F60" s="803">
        <v>2505</v>
      </c>
      <c r="G60" s="803">
        <v>76</v>
      </c>
      <c r="H60" s="804" t="s">
        <v>342</v>
      </c>
      <c r="I60" s="805" t="s">
        <v>373</v>
      </c>
      <c r="J60" s="806" t="s">
        <v>374</v>
      </c>
      <c r="K60" s="805">
        <v>53000</v>
      </c>
      <c r="L60" s="807"/>
    </row>
    <row r="61" spans="1:12" ht="19.5" customHeight="1" x14ac:dyDescent="0.55000000000000004">
      <c r="A61" s="257"/>
      <c r="B61" s="257"/>
      <c r="C61" s="808" t="s">
        <v>186</v>
      </c>
      <c r="D61" s="257">
        <v>3272</v>
      </c>
      <c r="E61" s="257">
        <v>2823</v>
      </c>
      <c r="F61" s="257">
        <v>6095</v>
      </c>
      <c r="G61" s="257">
        <v>472</v>
      </c>
      <c r="H61" s="809"/>
      <c r="I61" s="809"/>
      <c r="J61" s="809"/>
      <c r="K61" s="809"/>
      <c r="L61" s="808"/>
    </row>
    <row r="62" spans="1:12" ht="19.5" customHeight="1" x14ac:dyDescent="0.55000000000000004">
      <c r="A62" s="810"/>
      <c r="B62" s="810"/>
      <c r="C62" s="811" t="s">
        <v>57</v>
      </c>
      <c r="D62" s="810"/>
      <c r="E62" s="810"/>
      <c r="F62" s="810"/>
      <c r="G62" s="810"/>
      <c r="H62" s="812"/>
      <c r="I62" s="812"/>
      <c r="J62" s="812"/>
      <c r="K62" s="812"/>
      <c r="L62" s="811"/>
    </row>
    <row r="63" spans="1:12" ht="19.5" customHeight="1" x14ac:dyDescent="0.55000000000000004">
      <c r="A63" s="810"/>
      <c r="B63" s="810"/>
      <c r="C63" s="800" t="s">
        <v>998</v>
      </c>
      <c r="D63" s="810"/>
      <c r="E63" s="810"/>
      <c r="F63" s="810"/>
      <c r="G63" s="810"/>
      <c r="H63" s="799"/>
      <c r="I63" s="799"/>
      <c r="J63" s="799"/>
      <c r="K63" s="799"/>
      <c r="L63" s="811"/>
    </row>
    <row r="64" spans="1:12" ht="19.5" customHeight="1" x14ac:dyDescent="0.55000000000000004">
      <c r="A64" s="794">
        <v>1</v>
      </c>
      <c r="B64" s="794">
        <v>53010080</v>
      </c>
      <c r="C64" s="799" t="s">
        <v>238</v>
      </c>
      <c r="D64" s="794">
        <v>11</v>
      </c>
      <c r="E64" s="794">
        <v>8</v>
      </c>
      <c r="F64" s="794">
        <v>19</v>
      </c>
      <c r="G64" s="794">
        <v>7</v>
      </c>
      <c r="H64" s="801" t="s">
        <v>338</v>
      </c>
      <c r="I64" s="797" t="s">
        <v>119</v>
      </c>
      <c r="J64" s="798" t="s">
        <v>495</v>
      </c>
      <c r="K64" s="797" t="s">
        <v>145</v>
      </c>
      <c r="L64" s="799"/>
    </row>
    <row r="65" spans="1:12" ht="19.5" customHeight="1" x14ac:dyDescent="0.55000000000000004">
      <c r="A65" s="794"/>
      <c r="B65" s="794"/>
      <c r="C65" s="800" t="s">
        <v>999</v>
      </c>
      <c r="D65" s="794"/>
      <c r="E65" s="794"/>
      <c r="F65" s="794"/>
      <c r="G65" s="794"/>
      <c r="H65" s="801"/>
      <c r="I65" s="797"/>
      <c r="J65" s="798"/>
      <c r="K65" s="797"/>
      <c r="L65" s="799"/>
    </row>
    <row r="66" spans="1:12" ht="19.5" customHeight="1" x14ac:dyDescent="0.55000000000000004">
      <c r="A66" s="794">
        <v>1</v>
      </c>
      <c r="B66" s="794">
        <v>53010085</v>
      </c>
      <c r="C66" s="799" t="s">
        <v>242</v>
      </c>
      <c r="D66" s="794">
        <v>11</v>
      </c>
      <c r="E66" s="794">
        <v>11</v>
      </c>
      <c r="F66" s="794">
        <v>22</v>
      </c>
      <c r="G66" s="794">
        <v>8</v>
      </c>
      <c r="H66" s="801" t="s">
        <v>345</v>
      </c>
      <c r="I66" s="797" t="s">
        <v>140</v>
      </c>
      <c r="J66" s="798" t="s">
        <v>508</v>
      </c>
      <c r="K66" s="797" t="s">
        <v>145</v>
      </c>
      <c r="L66" s="799"/>
    </row>
    <row r="67" spans="1:12" ht="19.5" customHeight="1" x14ac:dyDescent="0.55000000000000004">
      <c r="A67" s="794">
        <v>2</v>
      </c>
      <c r="B67" s="794">
        <v>53010072</v>
      </c>
      <c r="C67" s="799" t="s">
        <v>231</v>
      </c>
      <c r="D67" s="794">
        <v>11</v>
      </c>
      <c r="E67" s="794">
        <v>13</v>
      </c>
      <c r="F67" s="794">
        <v>24</v>
      </c>
      <c r="G67" s="794">
        <v>4</v>
      </c>
      <c r="H67" s="801" t="s">
        <v>338</v>
      </c>
      <c r="I67" s="797" t="s">
        <v>123</v>
      </c>
      <c r="J67" s="798" t="s">
        <v>144</v>
      </c>
      <c r="K67" s="797" t="s">
        <v>145</v>
      </c>
      <c r="L67" s="799"/>
    </row>
    <row r="68" spans="1:12" ht="19.5" customHeight="1" x14ac:dyDescent="0.55000000000000004">
      <c r="A68" s="794">
        <v>3</v>
      </c>
      <c r="B68" s="794">
        <v>53010087</v>
      </c>
      <c r="C68" s="799" t="s">
        <v>244</v>
      </c>
      <c r="D68" s="794">
        <v>19</v>
      </c>
      <c r="E68" s="794">
        <v>12</v>
      </c>
      <c r="F68" s="794">
        <v>31</v>
      </c>
      <c r="G68" s="794">
        <v>8</v>
      </c>
      <c r="H68" s="801" t="s">
        <v>338</v>
      </c>
      <c r="I68" s="797" t="s">
        <v>123</v>
      </c>
      <c r="J68" s="798" t="s">
        <v>508</v>
      </c>
      <c r="K68" s="797" t="s">
        <v>145</v>
      </c>
      <c r="L68" s="799"/>
    </row>
    <row r="69" spans="1:12" ht="19.5" customHeight="1" x14ac:dyDescent="0.55000000000000004">
      <c r="A69" s="794"/>
      <c r="B69" s="794"/>
      <c r="C69" s="800" t="s">
        <v>1000</v>
      </c>
      <c r="D69" s="794"/>
      <c r="E69" s="794"/>
      <c r="F69" s="794"/>
      <c r="G69" s="794"/>
      <c r="H69" s="801"/>
      <c r="I69" s="797"/>
      <c r="J69" s="798"/>
      <c r="K69" s="797"/>
      <c r="L69" s="799"/>
    </row>
    <row r="70" spans="1:12" ht="19.5" customHeight="1" x14ac:dyDescent="0.55000000000000004">
      <c r="A70" s="794">
        <v>1</v>
      </c>
      <c r="B70" s="794">
        <v>53010094</v>
      </c>
      <c r="C70" s="799" t="s">
        <v>248</v>
      </c>
      <c r="D70" s="794">
        <v>22</v>
      </c>
      <c r="E70" s="794">
        <v>20</v>
      </c>
      <c r="F70" s="794">
        <v>42</v>
      </c>
      <c r="G70" s="794">
        <v>8</v>
      </c>
      <c r="H70" s="801" t="s">
        <v>338</v>
      </c>
      <c r="I70" s="797" t="s">
        <v>150</v>
      </c>
      <c r="J70" s="798" t="s">
        <v>525</v>
      </c>
      <c r="K70" s="797" t="s">
        <v>145</v>
      </c>
      <c r="L70" s="799"/>
    </row>
    <row r="71" spans="1:12" ht="19.5" customHeight="1" x14ac:dyDescent="0.55000000000000004">
      <c r="A71" s="794">
        <v>2</v>
      </c>
      <c r="B71" s="794">
        <v>53010092</v>
      </c>
      <c r="C71" s="799" t="s">
        <v>247</v>
      </c>
      <c r="D71" s="794">
        <v>25</v>
      </c>
      <c r="E71" s="794">
        <v>29</v>
      </c>
      <c r="F71" s="794">
        <v>54</v>
      </c>
      <c r="G71" s="794">
        <v>8</v>
      </c>
      <c r="H71" s="801" t="s">
        <v>345</v>
      </c>
      <c r="I71" s="797" t="s">
        <v>119</v>
      </c>
      <c r="J71" s="798" t="s">
        <v>508</v>
      </c>
      <c r="K71" s="797" t="s">
        <v>145</v>
      </c>
      <c r="L71" s="799"/>
    </row>
    <row r="72" spans="1:12" ht="19.5" customHeight="1" x14ac:dyDescent="0.55000000000000004">
      <c r="A72" s="794">
        <v>3</v>
      </c>
      <c r="B72" s="794">
        <v>53010077</v>
      </c>
      <c r="C72" s="799" t="s">
        <v>235</v>
      </c>
      <c r="D72" s="794">
        <v>28</v>
      </c>
      <c r="E72" s="794">
        <v>27</v>
      </c>
      <c r="F72" s="794">
        <v>55</v>
      </c>
      <c r="G72" s="794">
        <v>8</v>
      </c>
      <c r="H72" s="801" t="s">
        <v>338</v>
      </c>
      <c r="I72" s="797" t="s">
        <v>163</v>
      </c>
      <c r="J72" s="798" t="s">
        <v>488</v>
      </c>
      <c r="K72" s="797" t="s">
        <v>145</v>
      </c>
      <c r="L72" s="799"/>
    </row>
    <row r="73" spans="1:12" ht="19.5" customHeight="1" x14ac:dyDescent="0.55000000000000004">
      <c r="A73" s="794">
        <v>4</v>
      </c>
      <c r="B73" s="794">
        <v>53010079</v>
      </c>
      <c r="C73" s="799" t="s">
        <v>237</v>
      </c>
      <c r="D73" s="794">
        <v>27</v>
      </c>
      <c r="E73" s="794">
        <v>28</v>
      </c>
      <c r="F73" s="794">
        <v>55</v>
      </c>
      <c r="G73" s="794">
        <v>8</v>
      </c>
      <c r="H73" s="801" t="s">
        <v>338</v>
      </c>
      <c r="I73" s="797" t="s">
        <v>136</v>
      </c>
      <c r="J73" s="798" t="s">
        <v>495</v>
      </c>
      <c r="K73" s="797" t="s">
        <v>145</v>
      </c>
      <c r="L73" s="799"/>
    </row>
    <row r="74" spans="1:12" ht="19.5" customHeight="1" x14ac:dyDescent="0.55000000000000004">
      <c r="A74" s="794">
        <v>5</v>
      </c>
      <c r="B74" s="794">
        <v>53010086</v>
      </c>
      <c r="C74" s="799" t="s">
        <v>243</v>
      </c>
      <c r="D74" s="794">
        <v>33</v>
      </c>
      <c r="E74" s="794">
        <v>26</v>
      </c>
      <c r="F74" s="794">
        <v>59</v>
      </c>
      <c r="G74" s="794">
        <v>7</v>
      </c>
      <c r="H74" s="801" t="s">
        <v>338</v>
      </c>
      <c r="I74" s="797" t="s">
        <v>127</v>
      </c>
      <c r="J74" s="798" t="s">
        <v>508</v>
      </c>
      <c r="K74" s="797" t="s">
        <v>145</v>
      </c>
      <c r="L74" s="799"/>
    </row>
    <row r="75" spans="1:12" ht="19.5" customHeight="1" x14ac:dyDescent="0.55000000000000004">
      <c r="A75" s="794"/>
      <c r="B75" s="794"/>
      <c r="C75" s="800" t="s">
        <v>1001</v>
      </c>
      <c r="D75" s="794"/>
      <c r="E75" s="794"/>
      <c r="F75" s="794"/>
      <c r="G75" s="794"/>
      <c r="H75" s="801"/>
      <c r="I75" s="797"/>
      <c r="J75" s="798"/>
      <c r="K75" s="797"/>
      <c r="L75" s="799"/>
    </row>
    <row r="76" spans="1:12" ht="19.5" customHeight="1" x14ac:dyDescent="0.55000000000000004">
      <c r="A76" s="794">
        <v>1</v>
      </c>
      <c r="B76" s="794">
        <v>53010082</v>
      </c>
      <c r="C76" s="799" t="s">
        <v>239</v>
      </c>
      <c r="D76" s="794">
        <v>28</v>
      </c>
      <c r="E76" s="794">
        <v>34</v>
      </c>
      <c r="F76" s="794">
        <v>62</v>
      </c>
      <c r="G76" s="794">
        <v>8</v>
      </c>
      <c r="H76" s="801" t="s">
        <v>338</v>
      </c>
      <c r="I76" s="797" t="s">
        <v>127</v>
      </c>
      <c r="J76" s="798" t="s">
        <v>495</v>
      </c>
      <c r="K76" s="797" t="s">
        <v>145</v>
      </c>
      <c r="L76" s="799"/>
    </row>
    <row r="77" spans="1:12" ht="19.5" customHeight="1" x14ac:dyDescent="0.55000000000000004">
      <c r="A77" s="794">
        <v>2</v>
      </c>
      <c r="B77" s="794">
        <v>53010095</v>
      </c>
      <c r="C77" s="799" t="s">
        <v>249</v>
      </c>
      <c r="D77" s="794">
        <v>32</v>
      </c>
      <c r="E77" s="794">
        <v>31</v>
      </c>
      <c r="F77" s="794">
        <v>63</v>
      </c>
      <c r="G77" s="794">
        <v>9</v>
      </c>
      <c r="H77" s="801" t="s">
        <v>345</v>
      </c>
      <c r="I77" s="797" t="s">
        <v>124</v>
      </c>
      <c r="J77" s="798" t="s">
        <v>525</v>
      </c>
      <c r="K77" s="797" t="s">
        <v>145</v>
      </c>
      <c r="L77" s="799"/>
    </row>
    <row r="78" spans="1:12" ht="19.5" customHeight="1" x14ac:dyDescent="0.55000000000000004">
      <c r="A78" s="794"/>
      <c r="B78" s="794"/>
      <c r="C78" s="800" t="s">
        <v>1002</v>
      </c>
      <c r="D78" s="794"/>
      <c r="E78" s="794"/>
      <c r="F78" s="794"/>
      <c r="G78" s="794"/>
      <c r="H78" s="801"/>
      <c r="I78" s="797"/>
      <c r="J78" s="798"/>
      <c r="K78" s="797"/>
      <c r="L78" s="799"/>
    </row>
    <row r="79" spans="1:12" ht="19.5" customHeight="1" x14ac:dyDescent="0.55000000000000004">
      <c r="A79" s="794">
        <v>1</v>
      </c>
      <c r="B79" s="794">
        <v>53010075</v>
      </c>
      <c r="C79" s="799" t="s">
        <v>233</v>
      </c>
      <c r="D79" s="794">
        <v>56</v>
      </c>
      <c r="E79" s="794">
        <v>36</v>
      </c>
      <c r="F79" s="794">
        <v>92</v>
      </c>
      <c r="G79" s="794">
        <v>11</v>
      </c>
      <c r="H79" s="801" t="s">
        <v>332</v>
      </c>
      <c r="I79" s="797" t="s">
        <v>119</v>
      </c>
      <c r="J79" s="798" t="s">
        <v>144</v>
      </c>
      <c r="K79" s="797" t="s">
        <v>145</v>
      </c>
      <c r="L79" s="799"/>
    </row>
    <row r="80" spans="1:12" ht="19.5" customHeight="1" x14ac:dyDescent="0.55000000000000004">
      <c r="A80" s="794">
        <v>2</v>
      </c>
      <c r="B80" s="794">
        <v>53010096</v>
      </c>
      <c r="C80" s="799" t="s">
        <v>250</v>
      </c>
      <c r="D80" s="794">
        <v>54</v>
      </c>
      <c r="E80" s="794">
        <v>42</v>
      </c>
      <c r="F80" s="794">
        <v>96</v>
      </c>
      <c r="G80" s="794">
        <v>10</v>
      </c>
      <c r="H80" s="801" t="s">
        <v>332</v>
      </c>
      <c r="I80" s="797" t="s">
        <v>123</v>
      </c>
      <c r="J80" s="798" t="s">
        <v>525</v>
      </c>
      <c r="K80" s="797" t="s">
        <v>145</v>
      </c>
      <c r="L80" s="799"/>
    </row>
    <row r="81" spans="1:12" ht="19.5" customHeight="1" x14ac:dyDescent="0.55000000000000004">
      <c r="A81" s="794"/>
      <c r="B81" s="794"/>
      <c r="C81" s="800" t="s">
        <v>1003</v>
      </c>
      <c r="D81" s="794"/>
      <c r="E81" s="794"/>
      <c r="F81" s="794"/>
      <c r="G81" s="794"/>
      <c r="H81" s="801"/>
      <c r="I81" s="797"/>
      <c r="J81" s="798"/>
      <c r="K81" s="797"/>
      <c r="L81" s="799"/>
    </row>
    <row r="82" spans="1:12" ht="19.5" customHeight="1" x14ac:dyDescent="0.55000000000000004">
      <c r="A82" s="794">
        <v>1</v>
      </c>
      <c r="B82" s="794">
        <v>53010078</v>
      </c>
      <c r="C82" s="799" t="s">
        <v>236</v>
      </c>
      <c r="D82" s="794">
        <v>76</v>
      </c>
      <c r="E82" s="794">
        <v>42</v>
      </c>
      <c r="F82" s="794">
        <v>118</v>
      </c>
      <c r="G82" s="794">
        <v>11</v>
      </c>
      <c r="H82" s="801" t="s">
        <v>332</v>
      </c>
      <c r="I82" s="797" t="s">
        <v>152</v>
      </c>
      <c r="J82" s="798" t="s">
        <v>488</v>
      </c>
      <c r="K82" s="797" t="s">
        <v>145</v>
      </c>
      <c r="L82" s="799"/>
    </row>
    <row r="83" spans="1:12" ht="19.5" customHeight="1" x14ac:dyDescent="0.55000000000000004">
      <c r="A83" s="794"/>
      <c r="B83" s="794"/>
      <c r="C83" s="800" t="s">
        <v>1016</v>
      </c>
      <c r="D83" s="794"/>
      <c r="E83" s="794"/>
      <c r="F83" s="794"/>
      <c r="G83" s="794"/>
      <c r="H83" s="801"/>
      <c r="I83" s="797"/>
      <c r="J83" s="798"/>
      <c r="K83" s="797"/>
      <c r="L83" s="799"/>
    </row>
    <row r="84" spans="1:12" ht="19.5" customHeight="1" x14ac:dyDescent="0.55000000000000004">
      <c r="A84" s="794">
        <v>1</v>
      </c>
      <c r="B84" s="794">
        <v>53010091</v>
      </c>
      <c r="C84" s="799" t="s">
        <v>246</v>
      </c>
      <c r="D84" s="794">
        <v>57</v>
      </c>
      <c r="E84" s="794">
        <v>71</v>
      </c>
      <c r="F84" s="794">
        <v>128</v>
      </c>
      <c r="G84" s="794">
        <v>11</v>
      </c>
      <c r="H84" s="801" t="s">
        <v>332</v>
      </c>
      <c r="I84" s="797" t="s">
        <v>519</v>
      </c>
      <c r="J84" s="798" t="s">
        <v>508</v>
      </c>
      <c r="K84" s="797" t="s">
        <v>145</v>
      </c>
      <c r="L84" s="799"/>
    </row>
    <row r="85" spans="1:12" ht="19.5" customHeight="1" x14ac:dyDescent="0.55000000000000004">
      <c r="A85" s="794">
        <v>2</v>
      </c>
      <c r="B85" s="794">
        <v>53010083</v>
      </c>
      <c r="C85" s="799" t="s">
        <v>240</v>
      </c>
      <c r="D85" s="794">
        <v>66</v>
      </c>
      <c r="E85" s="794">
        <v>64</v>
      </c>
      <c r="F85" s="794">
        <v>130</v>
      </c>
      <c r="G85" s="794">
        <v>8</v>
      </c>
      <c r="H85" s="801" t="s">
        <v>338</v>
      </c>
      <c r="I85" s="797" t="s">
        <v>123</v>
      </c>
      <c r="J85" s="798" t="s">
        <v>495</v>
      </c>
      <c r="K85" s="797" t="s">
        <v>145</v>
      </c>
      <c r="L85" s="799"/>
    </row>
    <row r="86" spans="1:12" ht="19.5" customHeight="1" x14ac:dyDescent="0.55000000000000004">
      <c r="A86" s="794">
        <v>3</v>
      </c>
      <c r="B86" s="794">
        <v>53010073</v>
      </c>
      <c r="C86" s="799" t="s">
        <v>232</v>
      </c>
      <c r="D86" s="794">
        <v>79</v>
      </c>
      <c r="E86" s="794">
        <v>70</v>
      </c>
      <c r="F86" s="794">
        <v>149</v>
      </c>
      <c r="G86" s="794">
        <v>8</v>
      </c>
      <c r="H86" s="801" t="s">
        <v>338</v>
      </c>
      <c r="I86" s="797" t="s">
        <v>152</v>
      </c>
      <c r="J86" s="798" t="s">
        <v>144</v>
      </c>
      <c r="K86" s="797" t="s">
        <v>145</v>
      </c>
      <c r="L86" s="799"/>
    </row>
    <row r="87" spans="1:12" ht="19.5" customHeight="1" x14ac:dyDescent="0.55000000000000004">
      <c r="A87" s="794">
        <v>4</v>
      </c>
      <c r="B87" s="794">
        <v>53010084</v>
      </c>
      <c r="C87" s="799" t="s">
        <v>241</v>
      </c>
      <c r="D87" s="794">
        <v>86</v>
      </c>
      <c r="E87" s="794">
        <v>79</v>
      </c>
      <c r="F87" s="794">
        <v>165</v>
      </c>
      <c r="G87" s="794">
        <v>8</v>
      </c>
      <c r="H87" s="801" t="s">
        <v>338</v>
      </c>
      <c r="I87" s="797" t="s">
        <v>140</v>
      </c>
      <c r="J87" s="798" t="s">
        <v>495</v>
      </c>
      <c r="K87" s="797" t="s">
        <v>145</v>
      </c>
      <c r="L87" s="799"/>
    </row>
    <row r="88" spans="1:12" ht="19.5" customHeight="1" x14ac:dyDescent="0.55000000000000004">
      <c r="A88" s="794">
        <v>5</v>
      </c>
      <c r="B88" s="794">
        <v>53010089</v>
      </c>
      <c r="C88" s="799" t="s">
        <v>245</v>
      </c>
      <c r="D88" s="794">
        <v>120</v>
      </c>
      <c r="E88" s="794">
        <v>99</v>
      </c>
      <c r="F88" s="794">
        <v>219</v>
      </c>
      <c r="G88" s="794">
        <v>12</v>
      </c>
      <c r="H88" s="801" t="s">
        <v>342</v>
      </c>
      <c r="I88" s="797" t="s">
        <v>152</v>
      </c>
      <c r="J88" s="798" t="s">
        <v>508</v>
      </c>
      <c r="K88" s="797" t="s">
        <v>145</v>
      </c>
      <c r="L88" s="799"/>
    </row>
    <row r="89" spans="1:12" ht="19.5" customHeight="1" x14ac:dyDescent="0.55000000000000004">
      <c r="A89" s="794">
        <v>6</v>
      </c>
      <c r="B89" s="803">
        <v>53010076</v>
      </c>
      <c r="C89" s="807" t="s">
        <v>234</v>
      </c>
      <c r="D89" s="803">
        <v>119</v>
      </c>
      <c r="E89" s="803">
        <v>107</v>
      </c>
      <c r="F89" s="803">
        <v>226</v>
      </c>
      <c r="G89" s="803">
        <v>15</v>
      </c>
      <c r="H89" s="804" t="s">
        <v>332</v>
      </c>
      <c r="I89" s="805" t="s">
        <v>150</v>
      </c>
      <c r="J89" s="806" t="s">
        <v>488</v>
      </c>
      <c r="K89" s="805" t="s">
        <v>145</v>
      </c>
      <c r="L89" s="807"/>
    </row>
    <row r="90" spans="1:12" ht="19.5" customHeight="1" x14ac:dyDescent="0.55000000000000004">
      <c r="A90" s="257"/>
      <c r="B90" s="257"/>
      <c r="C90" s="809" t="s">
        <v>964</v>
      </c>
      <c r="D90" s="257">
        <v>960</v>
      </c>
      <c r="E90" s="257">
        <v>849</v>
      </c>
      <c r="F90" s="257">
        <v>1809</v>
      </c>
      <c r="G90" s="257">
        <v>177</v>
      </c>
      <c r="H90" s="809"/>
      <c r="I90" s="809"/>
      <c r="J90" s="809"/>
      <c r="K90" s="809"/>
      <c r="L90" s="808"/>
    </row>
    <row r="91" spans="1:12" s="991" customFormat="1" ht="19.5" customHeight="1" x14ac:dyDescent="0.55000000000000004">
      <c r="A91" s="988"/>
      <c r="B91" s="988"/>
      <c r="C91" s="990"/>
      <c r="D91" s="988"/>
      <c r="E91" s="988"/>
      <c r="F91" s="988"/>
      <c r="G91" s="988"/>
      <c r="H91" s="990"/>
      <c r="I91" s="990"/>
      <c r="J91" s="990"/>
      <c r="K91" s="990"/>
      <c r="L91" s="989"/>
    </row>
    <row r="92" spans="1:12" ht="19.5" customHeight="1" x14ac:dyDescent="0.55000000000000004">
      <c r="A92" s="810"/>
      <c r="B92" s="810"/>
      <c r="C92" s="811" t="s">
        <v>58</v>
      </c>
      <c r="D92" s="810"/>
      <c r="E92" s="810"/>
      <c r="F92" s="810"/>
      <c r="G92" s="810"/>
      <c r="H92" s="812"/>
      <c r="I92" s="812"/>
      <c r="J92" s="812"/>
      <c r="K92" s="812"/>
      <c r="L92" s="811"/>
    </row>
    <row r="93" spans="1:12" ht="19.5" customHeight="1" x14ac:dyDescent="0.55000000000000004">
      <c r="A93" s="810"/>
      <c r="B93" s="810"/>
      <c r="C93" s="800" t="s">
        <v>998</v>
      </c>
      <c r="D93" s="810"/>
      <c r="E93" s="810"/>
      <c r="F93" s="810"/>
      <c r="G93" s="810"/>
      <c r="H93" s="799"/>
      <c r="I93" s="799"/>
      <c r="J93" s="799"/>
      <c r="K93" s="799"/>
      <c r="L93" s="811"/>
    </row>
    <row r="94" spans="1:12" ht="19.5" customHeight="1" x14ac:dyDescent="0.55000000000000004">
      <c r="A94" s="794">
        <v>1</v>
      </c>
      <c r="B94" s="794">
        <v>53010109</v>
      </c>
      <c r="C94" s="799" t="s">
        <v>262</v>
      </c>
      <c r="D94" s="794">
        <v>6</v>
      </c>
      <c r="E94" s="794">
        <v>9</v>
      </c>
      <c r="F94" s="794">
        <v>15</v>
      </c>
      <c r="G94" s="794">
        <v>7</v>
      </c>
      <c r="H94" s="801" t="s">
        <v>338</v>
      </c>
      <c r="I94" s="797" t="s">
        <v>140</v>
      </c>
      <c r="J94" s="798" t="s">
        <v>564</v>
      </c>
      <c r="K94" s="797" t="s">
        <v>148</v>
      </c>
      <c r="L94" s="802" t="s">
        <v>315</v>
      </c>
    </row>
    <row r="95" spans="1:12" ht="19.5" customHeight="1" x14ac:dyDescent="0.55000000000000004">
      <c r="A95" s="794"/>
      <c r="B95" s="794"/>
      <c r="C95" s="800" t="s">
        <v>1005</v>
      </c>
      <c r="D95" s="794"/>
      <c r="E95" s="794"/>
      <c r="F95" s="794"/>
      <c r="G95" s="794"/>
      <c r="H95" s="801"/>
      <c r="I95" s="797"/>
      <c r="J95" s="798"/>
      <c r="K95" s="797"/>
      <c r="L95" s="799"/>
    </row>
    <row r="96" spans="1:12" ht="19.5" customHeight="1" x14ac:dyDescent="0.55000000000000004">
      <c r="A96" s="794">
        <v>1</v>
      </c>
      <c r="B96" s="794">
        <v>53010134</v>
      </c>
      <c r="C96" s="799" t="s">
        <v>278</v>
      </c>
      <c r="D96" s="794">
        <v>16</v>
      </c>
      <c r="E96" s="794">
        <v>9</v>
      </c>
      <c r="F96" s="794">
        <v>25</v>
      </c>
      <c r="G96" s="794">
        <v>7</v>
      </c>
      <c r="H96" s="801" t="s">
        <v>338</v>
      </c>
      <c r="I96" s="797" t="s">
        <v>119</v>
      </c>
      <c r="J96" s="798" t="s">
        <v>26</v>
      </c>
      <c r="K96" s="797" t="s">
        <v>148</v>
      </c>
      <c r="L96" s="799"/>
    </row>
    <row r="97" spans="1:12" ht="19.5" customHeight="1" x14ac:dyDescent="0.55000000000000004">
      <c r="A97" s="794">
        <v>2</v>
      </c>
      <c r="B97" s="794">
        <v>53010124</v>
      </c>
      <c r="C97" s="799" t="s">
        <v>24</v>
      </c>
      <c r="D97" s="794">
        <v>14</v>
      </c>
      <c r="E97" s="794">
        <v>16</v>
      </c>
      <c r="F97" s="794">
        <v>30</v>
      </c>
      <c r="G97" s="794">
        <v>8</v>
      </c>
      <c r="H97" s="801" t="s">
        <v>338</v>
      </c>
      <c r="I97" s="797" t="s">
        <v>150</v>
      </c>
      <c r="J97" s="798" t="s">
        <v>176</v>
      </c>
      <c r="K97" s="797" t="s">
        <v>146</v>
      </c>
      <c r="L97" s="799"/>
    </row>
    <row r="98" spans="1:12" ht="19.5" customHeight="1" x14ac:dyDescent="0.55000000000000004">
      <c r="A98" s="794">
        <v>3</v>
      </c>
      <c r="B98" s="794">
        <v>53010143</v>
      </c>
      <c r="C98" s="799" t="s">
        <v>287</v>
      </c>
      <c r="D98" s="794">
        <v>18</v>
      </c>
      <c r="E98" s="794">
        <v>18</v>
      </c>
      <c r="F98" s="794">
        <v>36</v>
      </c>
      <c r="G98" s="794">
        <v>9</v>
      </c>
      <c r="H98" s="801" t="s">
        <v>345</v>
      </c>
      <c r="I98" s="797" t="s">
        <v>127</v>
      </c>
      <c r="J98" s="798" t="s">
        <v>633</v>
      </c>
      <c r="K98" s="797" t="s">
        <v>146</v>
      </c>
      <c r="L98" s="799"/>
    </row>
    <row r="99" spans="1:12" ht="19.5" customHeight="1" x14ac:dyDescent="0.55000000000000004">
      <c r="A99" s="794">
        <v>4</v>
      </c>
      <c r="B99" s="794">
        <v>53010113</v>
      </c>
      <c r="C99" s="799" t="s">
        <v>264</v>
      </c>
      <c r="D99" s="794">
        <v>23</v>
      </c>
      <c r="E99" s="794">
        <v>14</v>
      </c>
      <c r="F99" s="794">
        <v>37</v>
      </c>
      <c r="G99" s="794">
        <v>8</v>
      </c>
      <c r="H99" s="801" t="s">
        <v>338</v>
      </c>
      <c r="I99" s="797" t="s">
        <v>123</v>
      </c>
      <c r="J99" s="798" t="s">
        <v>564</v>
      </c>
      <c r="K99" s="797" t="s">
        <v>148</v>
      </c>
      <c r="L99" s="799"/>
    </row>
    <row r="100" spans="1:12" ht="19.5" customHeight="1" x14ac:dyDescent="0.55000000000000004">
      <c r="A100" s="794">
        <v>5</v>
      </c>
      <c r="B100" s="794">
        <v>53010141</v>
      </c>
      <c r="C100" s="799" t="s">
        <v>285</v>
      </c>
      <c r="D100" s="794">
        <v>21</v>
      </c>
      <c r="E100" s="794">
        <v>16</v>
      </c>
      <c r="F100" s="794">
        <v>37</v>
      </c>
      <c r="G100" s="794">
        <v>9</v>
      </c>
      <c r="H100" s="801" t="s">
        <v>345</v>
      </c>
      <c r="I100" s="797" t="s">
        <v>140</v>
      </c>
      <c r="J100" s="798" t="s">
        <v>633</v>
      </c>
      <c r="K100" s="797" t="s">
        <v>146</v>
      </c>
      <c r="L100" s="799"/>
    </row>
    <row r="101" spans="1:12" ht="19.5" customHeight="1" x14ac:dyDescent="0.55000000000000004">
      <c r="A101" s="794">
        <v>6</v>
      </c>
      <c r="B101" s="794">
        <v>53010111</v>
      </c>
      <c r="C101" s="799" t="s">
        <v>263</v>
      </c>
      <c r="D101" s="794">
        <v>23</v>
      </c>
      <c r="E101" s="794">
        <v>16</v>
      </c>
      <c r="F101" s="794">
        <v>39</v>
      </c>
      <c r="G101" s="794">
        <v>8</v>
      </c>
      <c r="H101" s="801" t="s">
        <v>338</v>
      </c>
      <c r="I101" s="797" t="s">
        <v>136</v>
      </c>
      <c r="J101" s="798" t="s">
        <v>564</v>
      </c>
      <c r="K101" s="797" t="s">
        <v>148</v>
      </c>
      <c r="L101" s="799"/>
    </row>
    <row r="102" spans="1:12" ht="19.5" customHeight="1" x14ac:dyDescent="0.55000000000000004">
      <c r="A102" s="794"/>
      <c r="B102" s="794"/>
      <c r="C102" s="800" t="s">
        <v>1006</v>
      </c>
      <c r="D102" s="794"/>
      <c r="E102" s="794"/>
      <c r="F102" s="794"/>
      <c r="G102" s="794"/>
      <c r="H102" s="801"/>
      <c r="I102" s="797"/>
      <c r="J102" s="798"/>
      <c r="K102" s="797"/>
      <c r="L102" s="799"/>
    </row>
    <row r="103" spans="1:12" ht="19.5" customHeight="1" x14ac:dyDescent="0.55000000000000004">
      <c r="A103" s="794">
        <v>1</v>
      </c>
      <c r="B103" s="794">
        <v>53010100</v>
      </c>
      <c r="C103" s="799" t="s">
        <v>254</v>
      </c>
      <c r="D103" s="794">
        <v>17</v>
      </c>
      <c r="E103" s="794">
        <v>25</v>
      </c>
      <c r="F103" s="794">
        <v>42</v>
      </c>
      <c r="G103" s="794">
        <v>8</v>
      </c>
      <c r="H103" s="801" t="s">
        <v>338</v>
      </c>
      <c r="I103" s="797" t="s">
        <v>140</v>
      </c>
      <c r="J103" s="798" t="s">
        <v>536</v>
      </c>
      <c r="K103" s="797" t="s">
        <v>146</v>
      </c>
      <c r="L103" s="799"/>
    </row>
    <row r="104" spans="1:12" ht="19.5" customHeight="1" x14ac:dyDescent="0.55000000000000004">
      <c r="A104" s="794">
        <v>2</v>
      </c>
      <c r="B104" s="794">
        <v>53010135</v>
      </c>
      <c r="C104" s="799" t="s">
        <v>279</v>
      </c>
      <c r="D104" s="794">
        <v>21</v>
      </c>
      <c r="E104" s="794">
        <v>22</v>
      </c>
      <c r="F104" s="794">
        <v>43</v>
      </c>
      <c r="G104" s="794">
        <v>8</v>
      </c>
      <c r="H104" s="801" t="s">
        <v>338</v>
      </c>
      <c r="I104" s="797" t="s">
        <v>150</v>
      </c>
      <c r="J104" s="798" t="s">
        <v>624</v>
      </c>
      <c r="K104" s="797" t="s">
        <v>146</v>
      </c>
      <c r="L104" s="799"/>
    </row>
    <row r="105" spans="1:12" ht="19.5" customHeight="1" x14ac:dyDescent="0.55000000000000004">
      <c r="A105" s="794">
        <v>3</v>
      </c>
      <c r="B105" s="794">
        <v>53010145</v>
      </c>
      <c r="C105" s="799" t="s">
        <v>288</v>
      </c>
      <c r="D105" s="794">
        <v>15</v>
      </c>
      <c r="E105" s="794">
        <v>29</v>
      </c>
      <c r="F105" s="794">
        <v>44</v>
      </c>
      <c r="G105" s="794">
        <v>8</v>
      </c>
      <c r="H105" s="801" t="s">
        <v>338</v>
      </c>
      <c r="I105" s="797" t="s">
        <v>152</v>
      </c>
      <c r="J105" s="798" t="s">
        <v>32</v>
      </c>
      <c r="K105" s="797" t="s">
        <v>146</v>
      </c>
      <c r="L105" s="799"/>
    </row>
    <row r="106" spans="1:12" ht="19.5" customHeight="1" x14ac:dyDescent="0.55000000000000004">
      <c r="A106" s="794">
        <v>4</v>
      </c>
      <c r="B106" s="794">
        <v>53010106</v>
      </c>
      <c r="C106" s="799" t="s">
        <v>259</v>
      </c>
      <c r="D106" s="794">
        <v>26</v>
      </c>
      <c r="E106" s="794">
        <v>19</v>
      </c>
      <c r="F106" s="794">
        <v>45</v>
      </c>
      <c r="G106" s="794">
        <v>8</v>
      </c>
      <c r="H106" s="801" t="s">
        <v>338</v>
      </c>
      <c r="I106" s="797" t="s">
        <v>119</v>
      </c>
      <c r="J106" s="798" t="s">
        <v>556</v>
      </c>
      <c r="K106" s="797" t="s">
        <v>146</v>
      </c>
      <c r="L106" s="799"/>
    </row>
    <row r="107" spans="1:12" ht="19.5" customHeight="1" x14ac:dyDescent="0.55000000000000004">
      <c r="A107" s="794">
        <v>5</v>
      </c>
      <c r="B107" s="794">
        <v>53010146</v>
      </c>
      <c r="C107" s="799" t="s">
        <v>30</v>
      </c>
      <c r="D107" s="794">
        <v>26</v>
      </c>
      <c r="E107" s="794">
        <v>20</v>
      </c>
      <c r="F107" s="794">
        <v>46</v>
      </c>
      <c r="G107" s="794">
        <v>8</v>
      </c>
      <c r="H107" s="801" t="s">
        <v>338</v>
      </c>
      <c r="I107" s="797" t="s">
        <v>130</v>
      </c>
      <c r="J107" s="798" t="s">
        <v>32</v>
      </c>
      <c r="K107" s="797" t="s">
        <v>146</v>
      </c>
      <c r="L107" s="799"/>
    </row>
    <row r="108" spans="1:12" ht="19.5" customHeight="1" x14ac:dyDescent="0.55000000000000004">
      <c r="A108" s="794">
        <v>6</v>
      </c>
      <c r="B108" s="794">
        <v>53010137</v>
      </c>
      <c r="C108" s="799" t="s">
        <v>281</v>
      </c>
      <c r="D108" s="794">
        <v>29</v>
      </c>
      <c r="E108" s="794">
        <v>19</v>
      </c>
      <c r="F108" s="794">
        <v>48</v>
      </c>
      <c r="G108" s="794">
        <v>9</v>
      </c>
      <c r="H108" s="801" t="s">
        <v>345</v>
      </c>
      <c r="I108" s="797" t="s">
        <v>119</v>
      </c>
      <c r="J108" s="798" t="s">
        <v>624</v>
      </c>
      <c r="K108" s="797" t="s">
        <v>146</v>
      </c>
      <c r="L108" s="799"/>
    </row>
    <row r="109" spans="1:12" ht="19.5" customHeight="1" x14ac:dyDescent="0.55000000000000004">
      <c r="A109" s="794">
        <v>7</v>
      </c>
      <c r="B109" s="794">
        <v>53010142</v>
      </c>
      <c r="C109" s="799" t="s">
        <v>286</v>
      </c>
      <c r="D109" s="794">
        <v>20</v>
      </c>
      <c r="E109" s="794">
        <v>31</v>
      </c>
      <c r="F109" s="794">
        <v>51</v>
      </c>
      <c r="G109" s="794">
        <v>9</v>
      </c>
      <c r="H109" s="801" t="s">
        <v>345</v>
      </c>
      <c r="I109" s="797" t="s">
        <v>119</v>
      </c>
      <c r="J109" s="798" t="s">
        <v>633</v>
      </c>
      <c r="K109" s="797" t="s">
        <v>146</v>
      </c>
      <c r="L109" s="799"/>
    </row>
    <row r="110" spans="1:12" ht="19.5" customHeight="1" x14ac:dyDescent="0.55000000000000004">
      <c r="A110" s="794">
        <v>8</v>
      </c>
      <c r="B110" s="794">
        <v>53010136</v>
      </c>
      <c r="C110" s="799" t="s">
        <v>280</v>
      </c>
      <c r="D110" s="794">
        <v>34</v>
      </c>
      <c r="E110" s="794">
        <v>18</v>
      </c>
      <c r="F110" s="794">
        <v>52</v>
      </c>
      <c r="G110" s="794">
        <v>8</v>
      </c>
      <c r="H110" s="801" t="s">
        <v>338</v>
      </c>
      <c r="I110" s="797" t="s">
        <v>140</v>
      </c>
      <c r="J110" s="798" t="s">
        <v>624</v>
      </c>
      <c r="K110" s="797" t="s">
        <v>146</v>
      </c>
      <c r="L110" s="799"/>
    </row>
    <row r="111" spans="1:12" ht="19.5" customHeight="1" x14ac:dyDescent="0.55000000000000004">
      <c r="A111" s="794">
        <v>9</v>
      </c>
      <c r="B111" s="794">
        <v>53010123</v>
      </c>
      <c r="C111" s="799" t="s">
        <v>273</v>
      </c>
      <c r="D111" s="794">
        <v>34</v>
      </c>
      <c r="E111" s="794">
        <v>21</v>
      </c>
      <c r="F111" s="794">
        <v>55</v>
      </c>
      <c r="G111" s="794">
        <v>8</v>
      </c>
      <c r="H111" s="801" t="s">
        <v>338</v>
      </c>
      <c r="I111" s="797" t="s">
        <v>127</v>
      </c>
      <c r="J111" s="798" t="s">
        <v>176</v>
      </c>
      <c r="K111" s="797" t="s">
        <v>146</v>
      </c>
      <c r="L111" s="799"/>
    </row>
    <row r="112" spans="1:12" ht="19.5" customHeight="1" x14ac:dyDescent="0.55000000000000004">
      <c r="A112" s="794">
        <v>10</v>
      </c>
      <c r="B112" s="794">
        <v>53010104</v>
      </c>
      <c r="C112" s="799" t="s">
        <v>258</v>
      </c>
      <c r="D112" s="794">
        <v>30</v>
      </c>
      <c r="E112" s="794">
        <v>28</v>
      </c>
      <c r="F112" s="794">
        <v>58</v>
      </c>
      <c r="G112" s="794">
        <v>8</v>
      </c>
      <c r="H112" s="801" t="s">
        <v>338</v>
      </c>
      <c r="I112" s="797" t="s">
        <v>127</v>
      </c>
      <c r="J112" s="798" t="s">
        <v>556</v>
      </c>
      <c r="K112" s="797" t="s">
        <v>146</v>
      </c>
      <c r="L112" s="799"/>
    </row>
    <row r="113" spans="1:12" ht="19.5" customHeight="1" x14ac:dyDescent="0.55000000000000004">
      <c r="A113" s="794"/>
      <c r="B113" s="794"/>
      <c r="C113" s="800" t="s">
        <v>1007</v>
      </c>
      <c r="D113" s="794"/>
      <c r="E113" s="794"/>
      <c r="F113" s="794"/>
      <c r="G113" s="794"/>
      <c r="H113" s="801"/>
      <c r="I113" s="797"/>
      <c r="J113" s="798"/>
      <c r="K113" s="797"/>
      <c r="L113" s="799"/>
    </row>
    <row r="114" spans="1:12" ht="19.5" customHeight="1" x14ac:dyDescent="0.55000000000000004">
      <c r="A114" s="794">
        <v>1</v>
      </c>
      <c r="B114" s="794">
        <v>53010119</v>
      </c>
      <c r="C114" s="799" t="s">
        <v>269</v>
      </c>
      <c r="D114" s="794">
        <v>36</v>
      </c>
      <c r="E114" s="794">
        <v>26</v>
      </c>
      <c r="F114" s="794">
        <v>62</v>
      </c>
      <c r="G114" s="794">
        <v>8</v>
      </c>
      <c r="H114" s="801" t="s">
        <v>338</v>
      </c>
      <c r="I114" s="797" t="s">
        <v>152</v>
      </c>
      <c r="J114" s="798" t="s">
        <v>588</v>
      </c>
      <c r="K114" s="797" t="s">
        <v>146</v>
      </c>
      <c r="L114" s="799"/>
    </row>
    <row r="115" spans="1:12" ht="19.5" customHeight="1" x14ac:dyDescent="0.55000000000000004">
      <c r="A115" s="794">
        <v>2</v>
      </c>
      <c r="B115" s="794">
        <v>53010147</v>
      </c>
      <c r="C115" s="799" t="s">
        <v>31</v>
      </c>
      <c r="D115" s="794">
        <v>36</v>
      </c>
      <c r="E115" s="794">
        <v>27</v>
      </c>
      <c r="F115" s="794">
        <v>63</v>
      </c>
      <c r="G115" s="794">
        <v>8</v>
      </c>
      <c r="H115" s="801" t="s">
        <v>338</v>
      </c>
      <c r="I115" s="797" t="s">
        <v>127</v>
      </c>
      <c r="J115" s="798" t="s">
        <v>32</v>
      </c>
      <c r="K115" s="797" t="s">
        <v>146</v>
      </c>
      <c r="L115" s="799"/>
    </row>
    <row r="116" spans="1:12" ht="19.5" customHeight="1" x14ac:dyDescent="0.55000000000000004">
      <c r="A116" s="794">
        <v>3</v>
      </c>
      <c r="B116" s="794">
        <v>53010114</v>
      </c>
      <c r="C116" s="799" t="s">
        <v>265</v>
      </c>
      <c r="D116" s="794">
        <v>33</v>
      </c>
      <c r="E116" s="794">
        <v>35</v>
      </c>
      <c r="F116" s="794">
        <v>68</v>
      </c>
      <c r="G116" s="794">
        <v>8</v>
      </c>
      <c r="H116" s="801" t="s">
        <v>338</v>
      </c>
      <c r="I116" s="797" t="s">
        <v>123</v>
      </c>
      <c r="J116" s="798" t="s">
        <v>577</v>
      </c>
      <c r="K116" s="797" t="s">
        <v>146</v>
      </c>
      <c r="L116" s="799"/>
    </row>
    <row r="117" spans="1:12" ht="19.5" customHeight="1" x14ac:dyDescent="0.55000000000000004">
      <c r="A117" s="794">
        <v>4</v>
      </c>
      <c r="B117" s="794">
        <v>53010120</v>
      </c>
      <c r="C117" s="799" t="s">
        <v>270</v>
      </c>
      <c r="D117" s="794">
        <v>33</v>
      </c>
      <c r="E117" s="794">
        <v>36</v>
      </c>
      <c r="F117" s="794">
        <v>69</v>
      </c>
      <c r="G117" s="794">
        <v>8</v>
      </c>
      <c r="H117" s="801" t="s">
        <v>338</v>
      </c>
      <c r="I117" s="797" t="s">
        <v>150</v>
      </c>
      <c r="J117" s="798" t="s">
        <v>588</v>
      </c>
      <c r="K117" s="797" t="s">
        <v>146</v>
      </c>
      <c r="L117" s="799"/>
    </row>
    <row r="118" spans="1:12" ht="19.5" customHeight="1" x14ac:dyDescent="0.55000000000000004">
      <c r="A118" s="794">
        <v>5</v>
      </c>
      <c r="B118" s="794">
        <v>53010129</v>
      </c>
      <c r="C118" s="799" t="s">
        <v>277</v>
      </c>
      <c r="D118" s="794">
        <v>46</v>
      </c>
      <c r="E118" s="794">
        <v>29</v>
      </c>
      <c r="F118" s="794">
        <v>75</v>
      </c>
      <c r="G118" s="794">
        <v>8</v>
      </c>
      <c r="H118" s="801" t="s">
        <v>338</v>
      </c>
      <c r="I118" s="797" t="s">
        <v>127</v>
      </c>
      <c r="J118" s="798" t="s">
        <v>608</v>
      </c>
      <c r="K118" s="797" t="s">
        <v>146</v>
      </c>
      <c r="L118" s="799"/>
    </row>
    <row r="119" spans="1:12" s="991" customFormat="1" ht="19.5" customHeight="1" x14ac:dyDescent="0.55000000000000004">
      <c r="A119" s="995"/>
      <c r="B119" s="995"/>
      <c r="C119" s="992"/>
      <c r="D119" s="995"/>
      <c r="E119" s="995"/>
      <c r="F119" s="995"/>
      <c r="G119" s="995"/>
      <c r="H119" s="996"/>
      <c r="I119" s="997"/>
      <c r="J119" s="998"/>
      <c r="K119" s="997"/>
      <c r="L119" s="999"/>
    </row>
    <row r="120" spans="1:12" s="991" customFormat="1" ht="19.5" customHeight="1" x14ac:dyDescent="0.55000000000000004">
      <c r="A120" s="1000"/>
      <c r="B120" s="1000"/>
      <c r="C120" s="992"/>
      <c r="D120" s="1000"/>
      <c r="E120" s="1000"/>
      <c r="F120" s="1000"/>
      <c r="G120" s="1000"/>
      <c r="H120" s="1001"/>
      <c r="I120" s="1002"/>
      <c r="J120" s="1003"/>
      <c r="K120" s="1002"/>
      <c r="L120" s="992"/>
    </row>
    <row r="121" spans="1:12" s="991" customFormat="1" ht="19.5" customHeight="1" x14ac:dyDescent="0.55000000000000004">
      <c r="A121" s="1000"/>
      <c r="B121" s="1000"/>
      <c r="C121" s="992"/>
      <c r="D121" s="1000"/>
      <c r="E121" s="1000"/>
      <c r="F121" s="1000"/>
      <c r="G121" s="1000"/>
      <c r="H121" s="1001"/>
      <c r="I121" s="1002"/>
      <c r="J121" s="1003"/>
      <c r="K121" s="1002"/>
      <c r="L121" s="992"/>
    </row>
    <row r="122" spans="1:12" ht="19.5" customHeight="1" x14ac:dyDescent="0.55000000000000004">
      <c r="A122" s="810"/>
      <c r="B122" s="810"/>
      <c r="C122" s="800" t="s">
        <v>1008</v>
      </c>
      <c r="D122" s="810"/>
      <c r="E122" s="810"/>
      <c r="F122" s="810"/>
      <c r="G122" s="810"/>
      <c r="H122" s="796"/>
      <c r="I122" s="993"/>
      <c r="J122" s="994"/>
      <c r="K122" s="993"/>
      <c r="L122" s="812"/>
    </row>
    <row r="123" spans="1:12" ht="19.5" customHeight="1" x14ac:dyDescent="0.55000000000000004">
      <c r="A123" s="794">
        <v>1</v>
      </c>
      <c r="B123" s="794">
        <v>53010122</v>
      </c>
      <c r="C123" s="799" t="s">
        <v>272</v>
      </c>
      <c r="D123" s="794">
        <v>39</v>
      </c>
      <c r="E123" s="794">
        <v>43</v>
      </c>
      <c r="F123" s="794">
        <v>82</v>
      </c>
      <c r="G123" s="794">
        <v>8</v>
      </c>
      <c r="H123" s="801" t="s">
        <v>338</v>
      </c>
      <c r="I123" s="797" t="s">
        <v>119</v>
      </c>
      <c r="J123" s="798" t="s">
        <v>176</v>
      </c>
      <c r="K123" s="797" t="s">
        <v>146</v>
      </c>
      <c r="L123" s="799"/>
    </row>
    <row r="124" spans="1:12" ht="19.5" customHeight="1" x14ac:dyDescent="0.55000000000000004">
      <c r="A124" s="794">
        <v>2</v>
      </c>
      <c r="B124" s="794">
        <v>53010097</v>
      </c>
      <c r="C124" s="799" t="s">
        <v>251</v>
      </c>
      <c r="D124" s="794">
        <v>45</v>
      </c>
      <c r="E124" s="794">
        <v>40</v>
      </c>
      <c r="F124" s="794">
        <v>85</v>
      </c>
      <c r="G124" s="794">
        <v>8</v>
      </c>
      <c r="H124" s="801" t="s">
        <v>338</v>
      </c>
      <c r="I124" s="797" t="s">
        <v>136</v>
      </c>
      <c r="J124" s="798" t="s">
        <v>536</v>
      </c>
      <c r="K124" s="797" t="s">
        <v>146</v>
      </c>
      <c r="L124" s="799"/>
    </row>
    <row r="125" spans="1:12" ht="19.5" customHeight="1" x14ac:dyDescent="0.55000000000000004">
      <c r="A125" s="794">
        <v>3</v>
      </c>
      <c r="B125" s="794">
        <v>53010128</v>
      </c>
      <c r="C125" s="799" t="s">
        <v>276</v>
      </c>
      <c r="D125" s="794">
        <v>42</v>
      </c>
      <c r="E125" s="794">
        <v>45</v>
      </c>
      <c r="F125" s="794">
        <v>87</v>
      </c>
      <c r="G125" s="794">
        <v>9</v>
      </c>
      <c r="H125" s="801" t="s">
        <v>345</v>
      </c>
      <c r="I125" s="797" t="s">
        <v>136</v>
      </c>
      <c r="J125" s="798" t="s">
        <v>608</v>
      </c>
      <c r="K125" s="797" t="s">
        <v>146</v>
      </c>
      <c r="L125" s="799"/>
    </row>
    <row r="126" spans="1:12" ht="19.5" customHeight="1" x14ac:dyDescent="0.55000000000000004">
      <c r="A126" s="794">
        <v>4</v>
      </c>
      <c r="B126" s="794">
        <v>53010131</v>
      </c>
      <c r="C126" s="799" t="s">
        <v>26</v>
      </c>
      <c r="D126" s="794">
        <v>46</v>
      </c>
      <c r="E126" s="794">
        <v>42</v>
      </c>
      <c r="F126" s="794">
        <v>88</v>
      </c>
      <c r="G126" s="794">
        <v>8</v>
      </c>
      <c r="H126" s="801" t="s">
        <v>338</v>
      </c>
      <c r="I126" s="797" t="s">
        <v>140</v>
      </c>
      <c r="J126" s="798" t="s">
        <v>26</v>
      </c>
      <c r="K126" s="797" t="s">
        <v>148</v>
      </c>
      <c r="L126" s="799"/>
    </row>
    <row r="127" spans="1:12" ht="19.5" customHeight="1" x14ac:dyDescent="0.55000000000000004">
      <c r="A127" s="794">
        <v>5</v>
      </c>
      <c r="B127" s="794">
        <v>53010101</v>
      </c>
      <c r="C127" s="799" t="s">
        <v>255</v>
      </c>
      <c r="D127" s="794">
        <v>42</v>
      </c>
      <c r="E127" s="794">
        <v>48</v>
      </c>
      <c r="F127" s="794">
        <v>90</v>
      </c>
      <c r="G127" s="794">
        <v>8</v>
      </c>
      <c r="H127" s="801" t="s">
        <v>338</v>
      </c>
      <c r="I127" s="797" t="s">
        <v>150</v>
      </c>
      <c r="J127" s="798" t="s">
        <v>536</v>
      </c>
      <c r="K127" s="797" t="s">
        <v>146</v>
      </c>
      <c r="L127" s="799"/>
    </row>
    <row r="128" spans="1:12" ht="19.5" customHeight="1" x14ac:dyDescent="0.55000000000000004">
      <c r="A128" s="794">
        <v>6</v>
      </c>
      <c r="B128" s="794">
        <v>53010099</v>
      </c>
      <c r="C128" s="799" t="s">
        <v>253</v>
      </c>
      <c r="D128" s="794">
        <v>44</v>
      </c>
      <c r="E128" s="794">
        <v>53</v>
      </c>
      <c r="F128" s="794">
        <v>97</v>
      </c>
      <c r="G128" s="794">
        <v>9</v>
      </c>
      <c r="H128" s="801" t="s">
        <v>345</v>
      </c>
      <c r="I128" s="797" t="s">
        <v>127</v>
      </c>
      <c r="J128" s="798" t="s">
        <v>536</v>
      </c>
      <c r="K128" s="797" t="s">
        <v>146</v>
      </c>
      <c r="L128" s="799"/>
    </row>
    <row r="129" spans="1:12" ht="19.5" customHeight="1" x14ac:dyDescent="0.55000000000000004">
      <c r="A129" s="794">
        <v>7</v>
      </c>
      <c r="B129" s="794">
        <v>53010098</v>
      </c>
      <c r="C129" s="799" t="s">
        <v>252</v>
      </c>
      <c r="D129" s="794">
        <v>52</v>
      </c>
      <c r="E129" s="794">
        <v>46</v>
      </c>
      <c r="F129" s="794">
        <v>98</v>
      </c>
      <c r="G129" s="794">
        <v>8</v>
      </c>
      <c r="H129" s="801" t="s">
        <v>338</v>
      </c>
      <c r="I129" s="797" t="s">
        <v>119</v>
      </c>
      <c r="J129" s="798" t="s">
        <v>536</v>
      </c>
      <c r="K129" s="797" t="s">
        <v>146</v>
      </c>
      <c r="L129" s="799"/>
    </row>
    <row r="130" spans="1:12" ht="19.5" customHeight="1" x14ac:dyDescent="0.55000000000000004">
      <c r="A130" s="794"/>
      <c r="B130" s="794"/>
      <c r="C130" s="800" t="s">
        <v>1009</v>
      </c>
      <c r="D130" s="794"/>
      <c r="E130" s="794"/>
      <c r="F130" s="794"/>
      <c r="G130" s="794"/>
      <c r="H130" s="801"/>
      <c r="I130" s="797"/>
      <c r="J130" s="798"/>
      <c r="K130" s="797"/>
      <c r="L130" s="799"/>
    </row>
    <row r="131" spans="1:12" ht="19.5" customHeight="1" x14ac:dyDescent="0.55000000000000004">
      <c r="A131" s="794">
        <v>1</v>
      </c>
      <c r="B131" s="794">
        <v>53010138</v>
      </c>
      <c r="C131" s="799" t="s">
        <v>282</v>
      </c>
      <c r="D131" s="794">
        <v>53</v>
      </c>
      <c r="E131" s="794">
        <v>55</v>
      </c>
      <c r="F131" s="794">
        <v>108</v>
      </c>
      <c r="G131" s="794">
        <v>8</v>
      </c>
      <c r="H131" s="801" t="s">
        <v>338</v>
      </c>
      <c r="I131" s="797" t="s">
        <v>124</v>
      </c>
      <c r="J131" s="798" t="s">
        <v>624</v>
      </c>
      <c r="K131" s="797" t="s">
        <v>146</v>
      </c>
      <c r="L131" s="799"/>
    </row>
    <row r="132" spans="1:12" ht="19.5" customHeight="1" x14ac:dyDescent="0.55000000000000004">
      <c r="A132" s="794">
        <v>2</v>
      </c>
      <c r="B132" s="794">
        <v>53010139</v>
      </c>
      <c r="C132" s="799" t="s">
        <v>283</v>
      </c>
      <c r="D132" s="794">
        <v>57</v>
      </c>
      <c r="E132" s="794">
        <v>58</v>
      </c>
      <c r="F132" s="794">
        <v>115</v>
      </c>
      <c r="G132" s="794">
        <v>8</v>
      </c>
      <c r="H132" s="801" t="s">
        <v>338</v>
      </c>
      <c r="I132" s="797" t="s">
        <v>150</v>
      </c>
      <c r="J132" s="798" t="s">
        <v>633</v>
      </c>
      <c r="K132" s="797" t="s">
        <v>146</v>
      </c>
      <c r="L132" s="799"/>
    </row>
    <row r="133" spans="1:12" ht="19.5" customHeight="1" x14ac:dyDescent="0.55000000000000004">
      <c r="A133" s="794"/>
      <c r="B133" s="794"/>
      <c r="C133" s="800" t="s">
        <v>1015</v>
      </c>
      <c r="D133" s="794"/>
      <c r="E133" s="794"/>
      <c r="F133" s="794"/>
      <c r="G133" s="794"/>
      <c r="H133" s="801"/>
      <c r="I133" s="797"/>
      <c r="J133" s="798"/>
      <c r="K133" s="797"/>
      <c r="L133" s="799"/>
    </row>
    <row r="134" spans="1:12" ht="19.5" customHeight="1" x14ac:dyDescent="0.55000000000000004">
      <c r="A134" s="794">
        <v>1</v>
      </c>
      <c r="B134" s="794">
        <v>53010102</v>
      </c>
      <c r="C134" s="799" t="s">
        <v>256</v>
      </c>
      <c r="D134" s="794">
        <v>59</v>
      </c>
      <c r="E134" s="794">
        <v>71</v>
      </c>
      <c r="F134" s="794">
        <v>130</v>
      </c>
      <c r="G134" s="794">
        <v>11</v>
      </c>
      <c r="H134" s="801" t="s">
        <v>332</v>
      </c>
      <c r="I134" s="797" t="s">
        <v>124</v>
      </c>
      <c r="J134" s="798" t="s">
        <v>536</v>
      </c>
      <c r="K134" s="797" t="s">
        <v>146</v>
      </c>
      <c r="L134" s="799"/>
    </row>
    <row r="135" spans="1:12" ht="19.5" customHeight="1" x14ac:dyDescent="0.55000000000000004">
      <c r="A135" s="794">
        <v>2</v>
      </c>
      <c r="B135" s="794">
        <v>53010116</v>
      </c>
      <c r="C135" s="799" t="s">
        <v>267</v>
      </c>
      <c r="D135" s="794">
        <v>71</v>
      </c>
      <c r="E135" s="794">
        <v>66</v>
      </c>
      <c r="F135" s="794">
        <v>137</v>
      </c>
      <c r="G135" s="794">
        <v>8</v>
      </c>
      <c r="H135" s="801" t="s">
        <v>338</v>
      </c>
      <c r="I135" s="797" t="s">
        <v>140</v>
      </c>
      <c r="J135" s="798" t="s">
        <v>577</v>
      </c>
      <c r="K135" s="797" t="s">
        <v>146</v>
      </c>
      <c r="L135" s="799"/>
    </row>
    <row r="136" spans="1:12" ht="19.5" customHeight="1" x14ac:dyDescent="0.55000000000000004">
      <c r="A136" s="794">
        <v>3</v>
      </c>
      <c r="B136" s="794">
        <v>53010127</v>
      </c>
      <c r="C136" s="799" t="s">
        <v>275</v>
      </c>
      <c r="D136" s="794">
        <v>73</v>
      </c>
      <c r="E136" s="794">
        <v>71</v>
      </c>
      <c r="F136" s="794">
        <v>144</v>
      </c>
      <c r="G136" s="794">
        <v>8</v>
      </c>
      <c r="H136" s="801" t="s">
        <v>338</v>
      </c>
      <c r="I136" s="797" t="s">
        <v>119</v>
      </c>
      <c r="J136" s="798" t="s">
        <v>608</v>
      </c>
      <c r="K136" s="797" t="s">
        <v>146</v>
      </c>
      <c r="L136" s="799"/>
    </row>
    <row r="137" spans="1:12" ht="19.5" customHeight="1" x14ac:dyDescent="0.55000000000000004">
      <c r="A137" s="794">
        <v>4</v>
      </c>
      <c r="B137" s="794">
        <v>53010108</v>
      </c>
      <c r="C137" s="799" t="s">
        <v>261</v>
      </c>
      <c r="D137" s="794">
        <v>81</v>
      </c>
      <c r="E137" s="794">
        <v>71</v>
      </c>
      <c r="F137" s="794">
        <v>152</v>
      </c>
      <c r="G137" s="794">
        <v>11</v>
      </c>
      <c r="H137" s="801" t="s">
        <v>332</v>
      </c>
      <c r="I137" s="797" t="s">
        <v>127</v>
      </c>
      <c r="J137" s="798" t="s">
        <v>564</v>
      </c>
      <c r="K137" s="797" t="s">
        <v>148</v>
      </c>
      <c r="L137" s="799"/>
    </row>
    <row r="138" spans="1:12" ht="19.5" customHeight="1" x14ac:dyDescent="0.55000000000000004">
      <c r="A138" s="794">
        <v>5</v>
      </c>
      <c r="B138" s="794">
        <v>53010103</v>
      </c>
      <c r="C138" s="799" t="s">
        <v>257</v>
      </c>
      <c r="D138" s="794">
        <v>69</v>
      </c>
      <c r="E138" s="794">
        <v>86</v>
      </c>
      <c r="F138" s="794">
        <v>155</v>
      </c>
      <c r="G138" s="794">
        <v>8</v>
      </c>
      <c r="H138" s="801" t="s">
        <v>338</v>
      </c>
      <c r="I138" s="797" t="s">
        <v>150</v>
      </c>
      <c r="J138" s="798" t="s">
        <v>556</v>
      </c>
      <c r="K138" s="797" t="s">
        <v>146</v>
      </c>
      <c r="L138" s="799"/>
    </row>
    <row r="139" spans="1:12" ht="19.5" customHeight="1" x14ac:dyDescent="0.55000000000000004">
      <c r="A139" s="794">
        <v>6</v>
      </c>
      <c r="B139" s="794">
        <v>53010117</v>
      </c>
      <c r="C139" s="799" t="s">
        <v>268</v>
      </c>
      <c r="D139" s="794">
        <v>85</v>
      </c>
      <c r="E139" s="794">
        <v>74</v>
      </c>
      <c r="F139" s="794">
        <v>159</v>
      </c>
      <c r="G139" s="794">
        <v>11</v>
      </c>
      <c r="H139" s="801" t="s">
        <v>332</v>
      </c>
      <c r="I139" s="797" t="s">
        <v>119</v>
      </c>
      <c r="J139" s="798" t="s">
        <v>577</v>
      </c>
      <c r="K139" s="797" t="s">
        <v>146</v>
      </c>
      <c r="L139" s="799"/>
    </row>
    <row r="140" spans="1:12" ht="19.5" customHeight="1" x14ac:dyDescent="0.55000000000000004">
      <c r="A140" s="794">
        <v>7</v>
      </c>
      <c r="B140" s="794">
        <v>53010140</v>
      </c>
      <c r="C140" s="799" t="s">
        <v>284</v>
      </c>
      <c r="D140" s="794">
        <v>102</v>
      </c>
      <c r="E140" s="794">
        <v>92</v>
      </c>
      <c r="F140" s="794">
        <v>194</v>
      </c>
      <c r="G140" s="794">
        <v>12</v>
      </c>
      <c r="H140" s="801" t="s">
        <v>342</v>
      </c>
      <c r="I140" s="797" t="s">
        <v>152</v>
      </c>
      <c r="J140" s="798" t="s">
        <v>633</v>
      </c>
      <c r="K140" s="797" t="s">
        <v>146</v>
      </c>
      <c r="L140" s="799"/>
    </row>
    <row r="141" spans="1:12" ht="19.5" customHeight="1" x14ac:dyDescent="0.55000000000000004">
      <c r="A141" s="794">
        <v>8</v>
      </c>
      <c r="B141" s="794">
        <v>53010107</v>
      </c>
      <c r="C141" s="799" t="s">
        <v>260</v>
      </c>
      <c r="D141" s="794">
        <v>118</v>
      </c>
      <c r="E141" s="794">
        <v>83</v>
      </c>
      <c r="F141" s="794">
        <v>201</v>
      </c>
      <c r="G141" s="794">
        <v>8</v>
      </c>
      <c r="H141" s="801" t="s">
        <v>338</v>
      </c>
      <c r="I141" s="797" t="s">
        <v>119</v>
      </c>
      <c r="J141" s="798" t="s">
        <v>564</v>
      </c>
      <c r="K141" s="797" t="s">
        <v>148</v>
      </c>
      <c r="L141" s="799"/>
    </row>
    <row r="142" spans="1:12" ht="19.5" customHeight="1" x14ac:dyDescent="0.55000000000000004">
      <c r="A142" s="794">
        <v>9</v>
      </c>
      <c r="B142" s="794">
        <v>53010132</v>
      </c>
      <c r="C142" s="799" t="s">
        <v>27</v>
      </c>
      <c r="D142" s="794">
        <v>138</v>
      </c>
      <c r="E142" s="794">
        <v>71</v>
      </c>
      <c r="F142" s="794">
        <v>209</v>
      </c>
      <c r="G142" s="794">
        <v>11</v>
      </c>
      <c r="H142" s="801" t="s">
        <v>332</v>
      </c>
      <c r="I142" s="797" t="s">
        <v>152</v>
      </c>
      <c r="J142" s="798" t="s">
        <v>26</v>
      </c>
      <c r="K142" s="797" t="s">
        <v>148</v>
      </c>
      <c r="L142" s="799"/>
    </row>
    <row r="143" spans="1:12" ht="19.5" customHeight="1" x14ac:dyDescent="0.55000000000000004">
      <c r="A143" s="794">
        <v>10</v>
      </c>
      <c r="B143" s="794">
        <v>53010115</v>
      </c>
      <c r="C143" s="799" t="s">
        <v>266</v>
      </c>
      <c r="D143" s="794">
        <v>154</v>
      </c>
      <c r="E143" s="794">
        <v>140</v>
      </c>
      <c r="F143" s="794">
        <v>294</v>
      </c>
      <c r="G143" s="794">
        <v>11</v>
      </c>
      <c r="H143" s="801" t="s">
        <v>332</v>
      </c>
      <c r="I143" s="797" t="s">
        <v>124</v>
      </c>
      <c r="J143" s="798" t="s">
        <v>577</v>
      </c>
      <c r="K143" s="797" t="s">
        <v>146</v>
      </c>
      <c r="L143" s="799"/>
    </row>
    <row r="144" spans="1:12" ht="19.5" customHeight="1" x14ac:dyDescent="0.55000000000000004">
      <c r="A144" s="794"/>
      <c r="B144" s="794"/>
      <c r="C144" s="800" t="s">
        <v>1017</v>
      </c>
      <c r="D144" s="794"/>
      <c r="E144" s="794"/>
      <c r="F144" s="794"/>
      <c r="G144" s="794"/>
      <c r="H144" s="801"/>
      <c r="I144" s="797"/>
      <c r="J144" s="798"/>
      <c r="K144" s="797"/>
      <c r="L144" s="799"/>
    </row>
    <row r="145" spans="1:12" ht="19.5" customHeight="1" x14ac:dyDescent="0.55000000000000004">
      <c r="A145" s="794">
        <v>1</v>
      </c>
      <c r="B145" s="794">
        <v>53010121</v>
      </c>
      <c r="C145" s="799" t="s">
        <v>271</v>
      </c>
      <c r="D145" s="794">
        <v>277</v>
      </c>
      <c r="E145" s="794">
        <v>256</v>
      </c>
      <c r="F145" s="794">
        <v>533</v>
      </c>
      <c r="G145" s="794">
        <v>26</v>
      </c>
      <c r="H145" s="801" t="s">
        <v>595</v>
      </c>
      <c r="I145" s="797" t="s">
        <v>140</v>
      </c>
      <c r="J145" s="798" t="s">
        <v>588</v>
      </c>
      <c r="K145" s="797" t="s">
        <v>146</v>
      </c>
      <c r="L145" s="799"/>
    </row>
    <row r="146" spans="1:12" ht="19.5" customHeight="1" x14ac:dyDescent="0.55000000000000004">
      <c r="A146" s="803">
        <v>2</v>
      </c>
      <c r="B146" s="803">
        <v>53010126</v>
      </c>
      <c r="C146" s="807" t="s">
        <v>274</v>
      </c>
      <c r="D146" s="803">
        <v>513</v>
      </c>
      <c r="E146" s="803">
        <v>497</v>
      </c>
      <c r="F146" s="803">
        <v>1010</v>
      </c>
      <c r="G146" s="803">
        <v>30</v>
      </c>
      <c r="H146" s="801" t="s">
        <v>338</v>
      </c>
      <c r="I146" s="797" t="s">
        <v>152</v>
      </c>
      <c r="J146" s="798" t="s">
        <v>176</v>
      </c>
      <c r="K146" s="797" t="s">
        <v>146</v>
      </c>
      <c r="L146" s="807"/>
    </row>
    <row r="147" spans="1:12" ht="19.5" customHeight="1" x14ac:dyDescent="0.55000000000000004">
      <c r="A147" s="257"/>
      <c r="B147" s="257"/>
      <c r="C147" s="809" t="s">
        <v>965</v>
      </c>
      <c r="D147" s="257">
        <v>2717</v>
      </c>
      <c r="E147" s="257">
        <v>2491</v>
      </c>
      <c r="F147" s="257">
        <v>5208</v>
      </c>
      <c r="G147" s="257">
        <v>407</v>
      </c>
      <c r="H147" s="809"/>
      <c r="I147" s="809"/>
      <c r="J147" s="809"/>
      <c r="K147" s="809"/>
      <c r="L147" s="808"/>
    </row>
    <row r="148" spans="1:12" s="991" customFormat="1" ht="19.5" customHeight="1" x14ac:dyDescent="0.55000000000000004">
      <c r="A148" s="988"/>
      <c r="B148" s="988"/>
      <c r="C148" s="990"/>
      <c r="D148" s="988"/>
      <c r="E148" s="988"/>
      <c r="F148" s="988"/>
      <c r="G148" s="988"/>
      <c r="H148" s="990"/>
      <c r="I148" s="990"/>
      <c r="J148" s="990"/>
      <c r="K148" s="990"/>
      <c r="L148" s="989"/>
    </row>
    <row r="149" spans="1:12" s="991" customFormat="1" ht="19.5" customHeight="1" x14ac:dyDescent="0.55000000000000004">
      <c r="A149" s="988"/>
      <c r="B149" s="988"/>
      <c r="C149" s="990"/>
      <c r="D149" s="988"/>
      <c r="E149" s="988"/>
      <c r="F149" s="988"/>
      <c r="G149" s="988"/>
      <c r="H149" s="990"/>
      <c r="I149" s="990"/>
      <c r="J149" s="990"/>
      <c r="K149" s="990"/>
      <c r="L149" s="989"/>
    </row>
    <row r="150" spans="1:12" s="991" customFormat="1" ht="19.5" customHeight="1" x14ac:dyDescent="0.55000000000000004">
      <c r="A150" s="988"/>
      <c r="B150" s="988"/>
      <c r="C150" s="990"/>
      <c r="D150" s="988"/>
      <c r="E150" s="988"/>
      <c r="F150" s="988"/>
      <c r="G150" s="988"/>
      <c r="H150" s="990"/>
      <c r="I150" s="990"/>
      <c r="J150" s="990"/>
      <c r="K150" s="990"/>
      <c r="L150" s="989"/>
    </row>
    <row r="151" spans="1:12" s="991" customFormat="1" ht="19.5" customHeight="1" x14ac:dyDescent="0.55000000000000004">
      <c r="A151" s="988"/>
      <c r="B151" s="988"/>
      <c r="C151" s="990"/>
      <c r="D151" s="988"/>
      <c r="E151" s="988"/>
      <c r="F151" s="988"/>
      <c r="G151" s="988"/>
      <c r="H151" s="990"/>
      <c r="I151" s="990"/>
      <c r="J151" s="990"/>
      <c r="K151" s="990"/>
      <c r="L151" s="989"/>
    </row>
    <row r="152" spans="1:12" ht="19.5" customHeight="1" x14ac:dyDescent="0.55000000000000004">
      <c r="A152" s="810"/>
      <c r="B152" s="810"/>
      <c r="C152" s="811" t="s">
        <v>59</v>
      </c>
      <c r="D152" s="810"/>
      <c r="E152" s="810"/>
      <c r="F152" s="810"/>
      <c r="G152" s="810"/>
      <c r="H152" s="812"/>
      <c r="I152" s="812"/>
      <c r="J152" s="812"/>
      <c r="K152" s="812"/>
      <c r="L152" s="811"/>
    </row>
    <row r="153" spans="1:12" ht="19.5" customHeight="1" x14ac:dyDescent="0.55000000000000004">
      <c r="A153" s="810"/>
      <c r="B153" s="810"/>
      <c r="C153" s="800" t="s">
        <v>998</v>
      </c>
      <c r="D153" s="810"/>
      <c r="E153" s="810"/>
      <c r="F153" s="810"/>
      <c r="G153" s="810"/>
      <c r="H153" s="799"/>
      <c r="I153" s="799"/>
      <c r="J153" s="799"/>
      <c r="K153" s="799"/>
      <c r="L153" s="811"/>
    </row>
    <row r="154" spans="1:12" ht="19.5" customHeight="1" x14ac:dyDescent="0.55000000000000004">
      <c r="A154" s="794">
        <v>1</v>
      </c>
      <c r="B154" s="794">
        <v>53010174</v>
      </c>
      <c r="C154" s="799" t="s">
        <v>300</v>
      </c>
      <c r="D154" s="794">
        <v>17</v>
      </c>
      <c r="E154" s="794">
        <v>10</v>
      </c>
      <c r="F154" s="794">
        <v>27</v>
      </c>
      <c r="G154" s="794">
        <v>8</v>
      </c>
      <c r="H154" s="801" t="s">
        <v>338</v>
      </c>
      <c r="I154" s="797" t="s">
        <v>119</v>
      </c>
      <c r="J154" s="798" t="s">
        <v>693</v>
      </c>
      <c r="K154" s="797" t="s">
        <v>659</v>
      </c>
      <c r="L154" s="799"/>
    </row>
    <row r="155" spans="1:12" ht="19.5" customHeight="1" x14ac:dyDescent="0.55000000000000004">
      <c r="A155" s="794"/>
      <c r="B155" s="794"/>
      <c r="C155" s="800" t="s">
        <v>1013</v>
      </c>
      <c r="D155" s="794"/>
      <c r="E155" s="794"/>
      <c r="F155" s="794"/>
      <c r="G155" s="794"/>
      <c r="H155" s="801"/>
      <c r="I155" s="797"/>
      <c r="J155" s="798"/>
      <c r="K155" s="797"/>
      <c r="L155" s="799"/>
    </row>
    <row r="156" spans="1:12" ht="19.5" customHeight="1" x14ac:dyDescent="0.55000000000000004">
      <c r="A156" s="794">
        <v>1</v>
      </c>
      <c r="B156" s="794">
        <v>53010165</v>
      </c>
      <c r="C156" s="799" t="s">
        <v>298</v>
      </c>
      <c r="D156" s="794">
        <v>21</v>
      </c>
      <c r="E156" s="794">
        <v>16</v>
      </c>
      <c r="F156" s="794">
        <v>37</v>
      </c>
      <c r="G156" s="794">
        <v>8</v>
      </c>
      <c r="H156" s="801" t="s">
        <v>338</v>
      </c>
      <c r="I156" s="797" t="s">
        <v>140</v>
      </c>
      <c r="J156" s="798" t="s">
        <v>153</v>
      </c>
      <c r="K156" s="797" t="s">
        <v>154</v>
      </c>
      <c r="L156" s="799"/>
    </row>
    <row r="157" spans="1:12" ht="19.5" customHeight="1" x14ac:dyDescent="0.55000000000000004">
      <c r="A157" s="794">
        <v>2</v>
      </c>
      <c r="B157" s="794">
        <v>53010155</v>
      </c>
      <c r="C157" s="799" t="s">
        <v>293</v>
      </c>
      <c r="D157" s="794">
        <v>20</v>
      </c>
      <c r="E157" s="794">
        <v>20</v>
      </c>
      <c r="F157" s="794">
        <v>40</v>
      </c>
      <c r="G157" s="794">
        <v>8</v>
      </c>
      <c r="H157" s="801" t="s">
        <v>338</v>
      </c>
      <c r="I157" s="797" t="s">
        <v>152</v>
      </c>
      <c r="J157" s="798" t="s">
        <v>156</v>
      </c>
      <c r="K157" s="797" t="s">
        <v>154</v>
      </c>
      <c r="L157" s="799"/>
    </row>
    <row r="158" spans="1:12" ht="19.5" customHeight="1" x14ac:dyDescent="0.55000000000000004">
      <c r="A158" s="794"/>
      <c r="B158" s="794"/>
      <c r="C158" s="800" t="s">
        <v>1014</v>
      </c>
      <c r="D158" s="794"/>
      <c r="E158" s="794"/>
      <c r="F158" s="794"/>
      <c r="G158" s="794"/>
      <c r="H158" s="801"/>
      <c r="I158" s="797"/>
      <c r="J158" s="798"/>
      <c r="K158" s="797"/>
      <c r="L158" s="799"/>
    </row>
    <row r="159" spans="1:12" ht="19.5" customHeight="1" x14ac:dyDescent="0.55000000000000004">
      <c r="A159" s="794">
        <v>1</v>
      </c>
      <c r="B159" s="794">
        <v>53010151</v>
      </c>
      <c r="C159" s="799" t="s">
        <v>290</v>
      </c>
      <c r="D159" s="794">
        <v>19</v>
      </c>
      <c r="E159" s="794">
        <v>25</v>
      </c>
      <c r="F159" s="794">
        <v>44</v>
      </c>
      <c r="G159" s="794">
        <v>8</v>
      </c>
      <c r="H159" s="801" t="s">
        <v>338</v>
      </c>
      <c r="I159" s="797" t="s">
        <v>140</v>
      </c>
      <c r="J159" s="798" t="s">
        <v>658</v>
      </c>
      <c r="K159" s="797" t="s">
        <v>659</v>
      </c>
      <c r="L159" s="799"/>
    </row>
    <row r="160" spans="1:12" ht="19.5" customHeight="1" x14ac:dyDescent="0.55000000000000004">
      <c r="A160" s="794">
        <v>2</v>
      </c>
      <c r="B160" s="794">
        <v>53010152</v>
      </c>
      <c r="C160" s="799" t="s">
        <v>291</v>
      </c>
      <c r="D160" s="794">
        <v>29</v>
      </c>
      <c r="E160" s="794">
        <v>16</v>
      </c>
      <c r="F160" s="794">
        <v>45</v>
      </c>
      <c r="G160" s="794">
        <v>8</v>
      </c>
      <c r="H160" s="801" t="s">
        <v>338</v>
      </c>
      <c r="I160" s="797" t="s">
        <v>152</v>
      </c>
      <c r="J160" s="798" t="s">
        <v>658</v>
      </c>
      <c r="K160" s="797" t="s">
        <v>659</v>
      </c>
      <c r="L160" s="799"/>
    </row>
    <row r="161" spans="1:12" ht="19.5" customHeight="1" x14ac:dyDescent="0.55000000000000004">
      <c r="A161" s="794">
        <v>3</v>
      </c>
      <c r="B161" s="794">
        <v>53010173</v>
      </c>
      <c r="C161" s="799" t="s">
        <v>299</v>
      </c>
      <c r="D161" s="794">
        <v>32</v>
      </c>
      <c r="E161" s="794">
        <v>23</v>
      </c>
      <c r="F161" s="794">
        <v>55</v>
      </c>
      <c r="G161" s="794">
        <v>8</v>
      </c>
      <c r="H161" s="801" t="s">
        <v>338</v>
      </c>
      <c r="I161" s="797" t="s">
        <v>152</v>
      </c>
      <c r="J161" s="798" t="s">
        <v>693</v>
      </c>
      <c r="K161" s="797" t="s">
        <v>659</v>
      </c>
      <c r="L161" s="799"/>
    </row>
    <row r="162" spans="1:12" ht="19.5" customHeight="1" x14ac:dyDescent="0.55000000000000004">
      <c r="A162" s="794"/>
      <c r="B162" s="794"/>
      <c r="C162" s="800" t="s">
        <v>1002</v>
      </c>
      <c r="D162" s="794"/>
      <c r="E162" s="794"/>
      <c r="F162" s="794"/>
      <c r="G162" s="794"/>
      <c r="H162" s="801"/>
      <c r="I162" s="797"/>
      <c r="J162" s="798"/>
      <c r="K162" s="797"/>
      <c r="L162" s="799"/>
    </row>
    <row r="163" spans="1:12" ht="19.5" customHeight="1" x14ac:dyDescent="0.55000000000000004">
      <c r="A163" s="794">
        <v>1</v>
      </c>
      <c r="B163" s="794">
        <v>53010150</v>
      </c>
      <c r="C163" s="799" t="s">
        <v>289</v>
      </c>
      <c r="D163" s="794">
        <v>39</v>
      </c>
      <c r="E163" s="794">
        <v>42</v>
      </c>
      <c r="F163" s="794">
        <v>81</v>
      </c>
      <c r="G163" s="794">
        <v>8</v>
      </c>
      <c r="H163" s="801" t="s">
        <v>338</v>
      </c>
      <c r="I163" s="797" t="s">
        <v>136</v>
      </c>
      <c r="J163" s="798" t="s">
        <v>658</v>
      </c>
      <c r="K163" s="797" t="s">
        <v>659</v>
      </c>
      <c r="L163" s="799"/>
    </row>
    <row r="164" spans="1:12" ht="19.5" customHeight="1" x14ac:dyDescent="0.55000000000000004">
      <c r="A164" s="794">
        <v>2</v>
      </c>
      <c r="B164" s="794">
        <v>53010175</v>
      </c>
      <c r="C164" s="799" t="s">
        <v>301</v>
      </c>
      <c r="D164" s="794">
        <v>58</v>
      </c>
      <c r="E164" s="794">
        <v>39</v>
      </c>
      <c r="F164" s="794">
        <v>97</v>
      </c>
      <c r="G164" s="794">
        <v>11</v>
      </c>
      <c r="H164" s="801" t="s">
        <v>332</v>
      </c>
      <c r="I164" s="797" t="s">
        <v>124</v>
      </c>
      <c r="J164" s="798" t="s">
        <v>701</v>
      </c>
      <c r="K164" s="797" t="s">
        <v>659</v>
      </c>
      <c r="L164" s="799"/>
    </row>
    <row r="165" spans="1:12" ht="19.5" customHeight="1" x14ac:dyDescent="0.55000000000000004">
      <c r="A165" s="794"/>
      <c r="B165" s="794"/>
      <c r="C165" s="800" t="s">
        <v>1016</v>
      </c>
      <c r="D165" s="794"/>
      <c r="E165" s="794"/>
      <c r="F165" s="794"/>
      <c r="G165" s="794"/>
      <c r="H165" s="801"/>
      <c r="I165" s="797"/>
      <c r="J165" s="798"/>
      <c r="K165" s="797"/>
      <c r="L165" s="799"/>
    </row>
    <row r="166" spans="1:12" ht="19.5" customHeight="1" x14ac:dyDescent="0.55000000000000004">
      <c r="A166" s="794">
        <v>1</v>
      </c>
      <c r="B166" s="794">
        <v>53010169</v>
      </c>
      <c r="C166" s="799" t="s">
        <v>35</v>
      </c>
      <c r="D166" s="794">
        <v>65</v>
      </c>
      <c r="E166" s="794">
        <v>62</v>
      </c>
      <c r="F166" s="794">
        <v>127</v>
      </c>
      <c r="G166" s="794">
        <v>8</v>
      </c>
      <c r="H166" s="801" t="s">
        <v>338</v>
      </c>
      <c r="I166" s="797" t="s">
        <v>152</v>
      </c>
      <c r="J166" s="798" t="s">
        <v>153</v>
      </c>
      <c r="K166" s="797" t="s">
        <v>154</v>
      </c>
      <c r="L166" s="799"/>
    </row>
    <row r="167" spans="1:12" ht="19.5" customHeight="1" x14ac:dyDescent="0.55000000000000004">
      <c r="A167" s="794">
        <v>2</v>
      </c>
      <c r="B167" s="794">
        <v>53010164</v>
      </c>
      <c r="C167" s="799" t="s">
        <v>297</v>
      </c>
      <c r="D167" s="794">
        <v>67</v>
      </c>
      <c r="E167" s="794">
        <v>74</v>
      </c>
      <c r="F167" s="794">
        <v>141</v>
      </c>
      <c r="G167" s="794">
        <v>11</v>
      </c>
      <c r="H167" s="801" t="s">
        <v>332</v>
      </c>
      <c r="I167" s="797" t="s">
        <v>150</v>
      </c>
      <c r="J167" s="798" t="s">
        <v>297</v>
      </c>
      <c r="K167" s="797" t="s">
        <v>659</v>
      </c>
      <c r="L167" s="799"/>
    </row>
    <row r="168" spans="1:12" ht="19.5" customHeight="1" x14ac:dyDescent="0.55000000000000004">
      <c r="A168" s="794">
        <v>3</v>
      </c>
      <c r="B168" s="794">
        <v>53010176</v>
      </c>
      <c r="C168" s="799" t="s">
        <v>302</v>
      </c>
      <c r="D168" s="794">
        <v>82</v>
      </c>
      <c r="E168" s="794">
        <v>80</v>
      </c>
      <c r="F168" s="794">
        <v>162</v>
      </c>
      <c r="G168" s="794">
        <v>12</v>
      </c>
      <c r="H168" s="801" t="s">
        <v>342</v>
      </c>
      <c r="I168" s="797" t="s">
        <v>152</v>
      </c>
      <c r="J168" s="798" t="s">
        <v>701</v>
      </c>
      <c r="K168" s="797" t="s">
        <v>659</v>
      </c>
      <c r="L168" s="799"/>
    </row>
    <row r="169" spans="1:12" ht="19.5" customHeight="1" x14ac:dyDescent="0.55000000000000004">
      <c r="A169" s="794">
        <v>4</v>
      </c>
      <c r="B169" s="794">
        <v>53010156</v>
      </c>
      <c r="C169" s="799" t="s">
        <v>294</v>
      </c>
      <c r="D169" s="794">
        <v>114</v>
      </c>
      <c r="E169" s="794">
        <v>76</v>
      </c>
      <c r="F169" s="794">
        <v>190</v>
      </c>
      <c r="G169" s="794">
        <v>8</v>
      </c>
      <c r="H169" s="801" t="s">
        <v>338</v>
      </c>
      <c r="I169" s="797" t="s">
        <v>119</v>
      </c>
      <c r="J169" s="798" t="s">
        <v>156</v>
      </c>
      <c r="K169" s="797" t="s">
        <v>154</v>
      </c>
      <c r="L169" s="799"/>
    </row>
    <row r="170" spans="1:12" ht="19.5" customHeight="1" x14ac:dyDescent="0.55000000000000004">
      <c r="A170" s="794">
        <v>5</v>
      </c>
      <c r="B170" s="794">
        <v>53010162</v>
      </c>
      <c r="C170" s="799" t="s">
        <v>296</v>
      </c>
      <c r="D170" s="794">
        <v>122</v>
      </c>
      <c r="E170" s="794">
        <v>106</v>
      </c>
      <c r="F170" s="794">
        <v>228</v>
      </c>
      <c r="G170" s="794">
        <v>9</v>
      </c>
      <c r="H170" s="801" t="s">
        <v>338</v>
      </c>
      <c r="I170" s="797" t="s">
        <v>152</v>
      </c>
      <c r="J170" s="798" t="s">
        <v>679</v>
      </c>
      <c r="K170" s="797" t="s">
        <v>154</v>
      </c>
      <c r="L170" s="799"/>
    </row>
    <row r="171" spans="1:12" ht="19.5" customHeight="1" x14ac:dyDescent="0.55000000000000004">
      <c r="A171" s="803">
        <v>6</v>
      </c>
      <c r="B171" s="803">
        <v>53010160</v>
      </c>
      <c r="C171" s="807" t="s">
        <v>295</v>
      </c>
      <c r="D171" s="803">
        <v>147</v>
      </c>
      <c r="E171" s="803">
        <v>104</v>
      </c>
      <c r="F171" s="803">
        <v>251</v>
      </c>
      <c r="G171" s="803">
        <v>12</v>
      </c>
      <c r="H171" s="804" t="s">
        <v>332</v>
      </c>
      <c r="I171" s="805" t="s">
        <v>136</v>
      </c>
      <c r="J171" s="806" t="s">
        <v>679</v>
      </c>
      <c r="K171" s="805" t="s">
        <v>154</v>
      </c>
      <c r="L171" s="807"/>
    </row>
    <row r="172" spans="1:12" ht="19.5" customHeight="1" x14ac:dyDescent="0.55000000000000004">
      <c r="A172" s="257"/>
      <c r="B172" s="257"/>
      <c r="C172" s="809" t="s">
        <v>966</v>
      </c>
      <c r="D172" s="257">
        <v>832</v>
      </c>
      <c r="E172" s="257">
        <v>693</v>
      </c>
      <c r="F172" s="257">
        <v>1525</v>
      </c>
      <c r="G172" s="257">
        <v>127</v>
      </c>
      <c r="H172" s="809"/>
      <c r="I172" s="809"/>
      <c r="J172" s="809"/>
      <c r="K172" s="809"/>
      <c r="L172" s="808"/>
    </row>
    <row r="173" spans="1:12" s="991" customFormat="1" ht="19.5" customHeight="1" x14ac:dyDescent="0.55000000000000004">
      <c r="A173" s="988"/>
      <c r="B173" s="988"/>
      <c r="C173" s="990"/>
      <c r="D173" s="988"/>
      <c r="E173" s="988"/>
      <c r="F173" s="988"/>
      <c r="G173" s="988"/>
      <c r="H173" s="990"/>
      <c r="I173" s="990"/>
      <c r="J173" s="990"/>
      <c r="K173" s="990"/>
      <c r="L173" s="989"/>
    </row>
    <row r="174" spans="1:12" s="991" customFormat="1" ht="19.5" customHeight="1" x14ac:dyDescent="0.55000000000000004">
      <c r="A174" s="988"/>
      <c r="B174" s="988"/>
      <c r="C174" s="990"/>
      <c r="D174" s="988"/>
      <c r="E174" s="988"/>
      <c r="F174" s="988"/>
      <c r="G174" s="988"/>
      <c r="H174" s="990"/>
      <c r="I174" s="990"/>
      <c r="J174" s="990"/>
      <c r="K174" s="990"/>
      <c r="L174" s="989"/>
    </row>
    <row r="175" spans="1:12" s="991" customFormat="1" ht="19.5" customHeight="1" x14ac:dyDescent="0.55000000000000004">
      <c r="A175" s="988"/>
      <c r="B175" s="988"/>
      <c r="C175" s="990"/>
      <c r="D175" s="988"/>
      <c r="E175" s="988"/>
      <c r="F175" s="988"/>
      <c r="G175" s="988"/>
      <c r="H175" s="990"/>
      <c r="I175" s="990"/>
      <c r="J175" s="990"/>
      <c r="K175" s="990"/>
      <c r="L175" s="989"/>
    </row>
    <row r="176" spans="1:12" s="991" customFormat="1" ht="19.5" customHeight="1" x14ac:dyDescent="0.55000000000000004">
      <c r="A176" s="988"/>
      <c r="B176" s="988"/>
      <c r="C176" s="990"/>
      <c r="D176" s="988"/>
      <c r="E176" s="988"/>
      <c r="F176" s="988"/>
      <c r="G176" s="988"/>
      <c r="H176" s="990"/>
      <c r="I176" s="990"/>
      <c r="J176" s="990"/>
      <c r="K176" s="990"/>
      <c r="L176" s="989"/>
    </row>
    <row r="177" spans="1:12" s="991" customFormat="1" ht="19.5" customHeight="1" x14ac:dyDescent="0.55000000000000004">
      <c r="A177" s="988"/>
      <c r="B177" s="988"/>
      <c r="C177" s="990"/>
      <c r="D177" s="988"/>
      <c r="E177" s="988"/>
      <c r="F177" s="988"/>
      <c r="G177" s="988"/>
      <c r="H177" s="990"/>
      <c r="I177" s="990"/>
      <c r="J177" s="990"/>
      <c r="K177" s="990"/>
      <c r="L177" s="989"/>
    </row>
    <row r="178" spans="1:12" s="991" customFormat="1" ht="19.5" customHeight="1" x14ac:dyDescent="0.55000000000000004">
      <c r="A178" s="988"/>
      <c r="B178" s="988"/>
      <c r="C178" s="990"/>
      <c r="D178" s="988"/>
      <c r="E178" s="988"/>
      <c r="F178" s="988"/>
      <c r="G178" s="988"/>
      <c r="H178" s="990"/>
      <c r="I178" s="990"/>
      <c r="J178" s="990"/>
      <c r="K178" s="990"/>
      <c r="L178" s="989"/>
    </row>
    <row r="179" spans="1:12" s="991" customFormat="1" ht="19.5" customHeight="1" x14ac:dyDescent="0.55000000000000004">
      <c r="A179" s="988"/>
      <c r="B179" s="988"/>
      <c r="C179" s="990"/>
      <c r="D179" s="988"/>
      <c r="E179" s="988"/>
      <c r="F179" s="988"/>
      <c r="G179" s="988"/>
      <c r="H179" s="990"/>
      <c r="I179" s="990"/>
      <c r="J179" s="990"/>
      <c r="K179" s="990"/>
      <c r="L179" s="989"/>
    </row>
    <row r="180" spans="1:12" s="991" customFormat="1" ht="19.5" customHeight="1" x14ac:dyDescent="0.55000000000000004">
      <c r="A180" s="988"/>
      <c r="B180" s="988"/>
      <c r="C180" s="990"/>
      <c r="D180" s="988"/>
      <c r="E180" s="988"/>
      <c r="F180" s="988"/>
      <c r="G180" s="988"/>
      <c r="H180" s="990"/>
      <c r="I180" s="990"/>
      <c r="J180" s="990"/>
      <c r="K180" s="990"/>
      <c r="L180" s="989"/>
    </row>
    <row r="181" spans="1:12" s="991" customFormat="1" ht="19.5" customHeight="1" x14ac:dyDescent="0.55000000000000004">
      <c r="A181" s="988"/>
      <c r="B181" s="988"/>
      <c r="C181" s="990"/>
      <c r="D181" s="988"/>
      <c r="E181" s="988"/>
      <c r="F181" s="988"/>
      <c r="G181" s="988"/>
      <c r="H181" s="990"/>
      <c r="I181" s="990"/>
      <c r="J181" s="990"/>
      <c r="K181" s="990"/>
      <c r="L181" s="989"/>
    </row>
    <row r="182" spans="1:12" ht="19.5" customHeight="1" x14ac:dyDescent="0.55000000000000004">
      <c r="A182" s="810"/>
      <c r="B182" s="810"/>
      <c r="C182" s="811" t="s">
        <v>60</v>
      </c>
      <c r="D182" s="810"/>
      <c r="E182" s="810"/>
      <c r="F182" s="810"/>
      <c r="G182" s="810"/>
      <c r="H182" s="812"/>
      <c r="I182" s="812"/>
      <c r="J182" s="812"/>
      <c r="K182" s="812"/>
      <c r="L182" s="811"/>
    </row>
    <row r="183" spans="1:12" ht="19.5" customHeight="1" x14ac:dyDescent="0.55000000000000004">
      <c r="A183" s="810"/>
      <c r="B183" s="810"/>
      <c r="C183" s="800" t="s">
        <v>998</v>
      </c>
      <c r="D183" s="810"/>
      <c r="E183" s="810"/>
      <c r="F183" s="810"/>
      <c r="G183" s="810"/>
      <c r="H183" s="799"/>
      <c r="I183" s="799"/>
      <c r="J183" s="799"/>
      <c r="K183" s="799"/>
      <c r="L183" s="811"/>
    </row>
    <row r="184" spans="1:12" ht="19.5" customHeight="1" x14ac:dyDescent="0.55000000000000004">
      <c r="A184" s="794">
        <v>1</v>
      </c>
      <c r="B184" s="794">
        <v>53010184</v>
      </c>
      <c r="C184" s="799" t="s">
        <v>39</v>
      </c>
      <c r="D184" s="794">
        <v>12</v>
      </c>
      <c r="E184" s="794">
        <v>14</v>
      </c>
      <c r="F184" s="794">
        <v>26</v>
      </c>
      <c r="G184" s="794">
        <v>8</v>
      </c>
      <c r="H184" s="801" t="s">
        <v>338</v>
      </c>
      <c r="I184" s="797" t="s">
        <v>140</v>
      </c>
      <c r="J184" s="798" t="s">
        <v>76</v>
      </c>
      <c r="K184" s="797" t="s">
        <v>160</v>
      </c>
      <c r="L184" s="802" t="s">
        <v>315</v>
      </c>
    </row>
    <row r="185" spans="1:12" ht="19.5" customHeight="1" x14ac:dyDescent="0.55000000000000004">
      <c r="A185" s="794"/>
      <c r="B185" s="794"/>
      <c r="C185" s="800" t="s">
        <v>1014</v>
      </c>
      <c r="D185" s="794"/>
      <c r="E185" s="794"/>
      <c r="F185" s="794"/>
      <c r="G185" s="794"/>
      <c r="H185" s="801"/>
      <c r="I185" s="797"/>
      <c r="J185" s="798"/>
      <c r="K185" s="797"/>
      <c r="L185" s="799"/>
    </row>
    <row r="186" spans="1:12" ht="19.5" customHeight="1" x14ac:dyDescent="0.55000000000000004">
      <c r="A186" s="794">
        <v>1</v>
      </c>
      <c r="B186" s="794">
        <v>53010193</v>
      </c>
      <c r="C186" s="799" t="s">
        <v>310</v>
      </c>
      <c r="D186" s="794">
        <v>25</v>
      </c>
      <c r="E186" s="794">
        <v>16</v>
      </c>
      <c r="F186" s="794">
        <v>41</v>
      </c>
      <c r="G186" s="794">
        <v>8</v>
      </c>
      <c r="H186" s="801" t="s">
        <v>338</v>
      </c>
      <c r="I186" s="797" t="s">
        <v>119</v>
      </c>
      <c r="J186" s="798" t="s">
        <v>733</v>
      </c>
      <c r="K186" s="797" t="s">
        <v>160</v>
      </c>
      <c r="L186" s="799"/>
    </row>
    <row r="187" spans="1:12" ht="19.5" customHeight="1" x14ac:dyDescent="0.55000000000000004">
      <c r="A187" s="794">
        <v>2</v>
      </c>
      <c r="B187" s="794">
        <v>53010185</v>
      </c>
      <c r="C187" s="799" t="s">
        <v>306</v>
      </c>
      <c r="D187" s="794">
        <v>25</v>
      </c>
      <c r="E187" s="794">
        <v>17</v>
      </c>
      <c r="F187" s="794">
        <v>42</v>
      </c>
      <c r="G187" s="794">
        <v>8</v>
      </c>
      <c r="H187" s="801" t="s">
        <v>338</v>
      </c>
      <c r="I187" s="797" t="s">
        <v>152</v>
      </c>
      <c r="J187" s="798" t="s">
        <v>76</v>
      </c>
      <c r="K187" s="797" t="s">
        <v>160</v>
      </c>
      <c r="L187" s="799"/>
    </row>
    <row r="188" spans="1:12" ht="19.5" customHeight="1" x14ac:dyDescent="0.55000000000000004">
      <c r="A188" s="794">
        <v>3</v>
      </c>
      <c r="B188" s="794">
        <v>53010197</v>
      </c>
      <c r="C188" s="799" t="s">
        <v>314</v>
      </c>
      <c r="D188" s="794">
        <v>21</v>
      </c>
      <c r="E188" s="794">
        <v>23</v>
      </c>
      <c r="F188" s="794">
        <v>44</v>
      </c>
      <c r="G188" s="794">
        <v>8</v>
      </c>
      <c r="H188" s="801" t="s">
        <v>338</v>
      </c>
      <c r="I188" s="797" t="s">
        <v>123</v>
      </c>
      <c r="J188" s="798" t="s">
        <v>733</v>
      </c>
      <c r="K188" s="797" t="s">
        <v>160</v>
      </c>
      <c r="L188" s="799"/>
    </row>
    <row r="189" spans="1:12" ht="19.5" customHeight="1" x14ac:dyDescent="0.55000000000000004">
      <c r="A189" s="794"/>
      <c r="B189" s="794"/>
      <c r="C189" s="800" t="s">
        <v>1002</v>
      </c>
      <c r="D189" s="794"/>
      <c r="E189" s="794"/>
      <c r="F189" s="794"/>
      <c r="G189" s="794"/>
      <c r="H189" s="801"/>
      <c r="I189" s="797"/>
      <c r="J189" s="798"/>
      <c r="K189" s="797"/>
      <c r="L189" s="799"/>
    </row>
    <row r="190" spans="1:12" ht="19.5" customHeight="1" x14ac:dyDescent="0.55000000000000004">
      <c r="A190" s="794">
        <v>1</v>
      </c>
      <c r="B190" s="794">
        <v>53010183</v>
      </c>
      <c r="C190" s="799" t="s">
        <v>305</v>
      </c>
      <c r="D190" s="794">
        <v>46</v>
      </c>
      <c r="E190" s="794">
        <v>37</v>
      </c>
      <c r="F190" s="794">
        <v>83</v>
      </c>
      <c r="G190" s="794">
        <v>8</v>
      </c>
      <c r="H190" s="801" t="s">
        <v>338</v>
      </c>
      <c r="I190" s="797" t="s">
        <v>175</v>
      </c>
      <c r="J190" s="798" t="s">
        <v>76</v>
      </c>
      <c r="K190" s="797" t="s">
        <v>160</v>
      </c>
      <c r="L190" s="799"/>
    </row>
    <row r="191" spans="1:12" ht="19.5" customHeight="1" x14ac:dyDescent="0.55000000000000004">
      <c r="A191" s="794">
        <v>2</v>
      </c>
      <c r="B191" s="794">
        <v>53010186</v>
      </c>
      <c r="C191" s="799" t="s">
        <v>307</v>
      </c>
      <c r="D191" s="794">
        <v>48</v>
      </c>
      <c r="E191" s="794">
        <v>47</v>
      </c>
      <c r="F191" s="794">
        <v>95</v>
      </c>
      <c r="G191" s="794">
        <v>11</v>
      </c>
      <c r="H191" s="801" t="s">
        <v>332</v>
      </c>
      <c r="I191" s="797" t="s">
        <v>136</v>
      </c>
      <c r="J191" s="798" t="s">
        <v>76</v>
      </c>
      <c r="K191" s="797" t="s">
        <v>160</v>
      </c>
      <c r="L191" s="799"/>
    </row>
    <row r="192" spans="1:12" ht="19.5" customHeight="1" x14ac:dyDescent="0.55000000000000004">
      <c r="A192" s="794"/>
      <c r="B192" s="794"/>
      <c r="C192" s="800" t="s">
        <v>1009</v>
      </c>
      <c r="D192" s="794"/>
      <c r="E192" s="794"/>
      <c r="F192" s="794"/>
      <c r="G192" s="794"/>
      <c r="H192" s="801"/>
      <c r="I192" s="797"/>
      <c r="J192" s="798"/>
      <c r="K192" s="797"/>
      <c r="L192" s="799"/>
    </row>
    <row r="193" spans="1:12" ht="19.5" customHeight="1" x14ac:dyDescent="0.55000000000000004">
      <c r="A193" s="794">
        <v>1</v>
      </c>
      <c r="B193" s="794">
        <v>53010191</v>
      </c>
      <c r="C193" s="799" t="s">
        <v>309</v>
      </c>
      <c r="D193" s="794">
        <v>54</v>
      </c>
      <c r="E193" s="794">
        <v>50</v>
      </c>
      <c r="F193" s="794">
        <v>104</v>
      </c>
      <c r="G193" s="794">
        <v>11</v>
      </c>
      <c r="H193" s="801" t="s">
        <v>332</v>
      </c>
      <c r="I193" s="797" t="s">
        <v>119</v>
      </c>
      <c r="J193" s="798" t="s">
        <v>727</v>
      </c>
      <c r="K193" s="797" t="s">
        <v>160</v>
      </c>
      <c r="L193" s="799"/>
    </row>
    <row r="194" spans="1:12" ht="19.5" customHeight="1" x14ac:dyDescent="0.55000000000000004">
      <c r="A194" s="794">
        <v>2</v>
      </c>
      <c r="B194" s="794">
        <v>53010196</v>
      </c>
      <c r="C194" s="799" t="s">
        <v>313</v>
      </c>
      <c r="D194" s="794">
        <v>60</v>
      </c>
      <c r="E194" s="794">
        <v>55</v>
      </c>
      <c r="F194" s="794">
        <v>115</v>
      </c>
      <c r="G194" s="794">
        <v>11</v>
      </c>
      <c r="H194" s="801" t="s">
        <v>332</v>
      </c>
      <c r="I194" s="797" t="s">
        <v>124</v>
      </c>
      <c r="J194" s="798" t="s">
        <v>733</v>
      </c>
      <c r="K194" s="797" t="s">
        <v>160</v>
      </c>
      <c r="L194" s="799"/>
    </row>
    <row r="195" spans="1:12" ht="19.5" customHeight="1" x14ac:dyDescent="0.55000000000000004">
      <c r="A195" s="794"/>
      <c r="B195" s="794"/>
      <c r="C195" s="800" t="s">
        <v>1018</v>
      </c>
      <c r="D195" s="794"/>
      <c r="E195" s="794"/>
      <c r="F195" s="794"/>
      <c r="G195" s="794"/>
      <c r="H195" s="801"/>
      <c r="I195" s="797"/>
      <c r="J195" s="798"/>
      <c r="K195" s="797"/>
      <c r="L195" s="799"/>
    </row>
    <row r="196" spans="1:12" ht="19.5" customHeight="1" x14ac:dyDescent="0.55000000000000004">
      <c r="A196" s="794">
        <v>1</v>
      </c>
      <c r="B196" s="794">
        <v>53010182</v>
      </c>
      <c r="C196" s="799" t="s">
        <v>304</v>
      </c>
      <c r="D196" s="794">
        <v>69</v>
      </c>
      <c r="E196" s="794">
        <v>54</v>
      </c>
      <c r="F196" s="794">
        <v>123</v>
      </c>
      <c r="G196" s="794">
        <v>11</v>
      </c>
      <c r="H196" s="801" t="s">
        <v>332</v>
      </c>
      <c r="I196" s="797" t="s">
        <v>124</v>
      </c>
      <c r="J196" s="798" t="s">
        <v>76</v>
      </c>
      <c r="K196" s="797" t="s">
        <v>160</v>
      </c>
      <c r="L196" s="799"/>
    </row>
    <row r="197" spans="1:12" ht="19.5" customHeight="1" x14ac:dyDescent="0.55000000000000004">
      <c r="A197" s="794">
        <v>2</v>
      </c>
      <c r="B197" s="794">
        <v>53010190</v>
      </c>
      <c r="C197" s="799" t="s">
        <v>308</v>
      </c>
      <c r="D197" s="794">
        <v>74</v>
      </c>
      <c r="E197" s="794">
        <v>67</v>
      </c>
      <c r="F197" s="794">
        <v>141</v>
      </c>
      <c r="G197" s="794">
        <v>8</v>
      </c>
      <c r="H197" s="801" t="s">
        <v>338</v>
      </c>
      <c r="I197" s="797" t="s">
        <v>150</v>
      </c>
      <c r="J197" s="798" t="s">
        <v>727</v>
      </c>
      <c r="K197" s="797" t="s">
        <v>160</v>
      </c>
      <c r="L197" s="799"/>
    </row>
    <row r="198" spans="1:12" ht="19.5" customHeight="1" x14ac:dyDescent="0.55000000000000004">
      <c r="A198" s="794">
        <v>3</v>
      </c>
      <c r="B198" s="794">
        <v>53010194</v>
      </c>
      <c r="C198" s="799" t="s">
        <v>311</v>
      </c>
      <c r="D198" s="794">
        <v>83</v>
      </c>
      <c r="E198" s="794">
        <v>68</v>
      </c>
      <c r="F198" s="794">
        <v>151</v>
      </c>
      <c r="G198" s="794">
        <v>11</v>
      </c>
      <c r="H198" s="801" t="s">
        <v>332</v>
      </c>
      <c r="I198" s="797" t="s">
        <v>152</v>
      </c>
      <c r="J198" s="798" t="s">
        <v>733</v>
      </c>
      <c r="K198" s="797" t="s">
        <v>160</v>
      </c>
      <c r="L198" s="799"/>
    </row>
    <row r="199" spans="1:12" ht="19.5" customHeight="1" x14ac:dyDescent="0.55000000000000004">
      <c r="A199" s="794">
        <v>4</v>
      </c>
      <c r="B199" s="794">
        <v>53010195</v>
      </c>
      <c r="C199" s="799" t="s">
        <v>312</v>
      </c>
      <c r="D199" s="794">
        <v>96</v>
      </c>
      <c r="E199" s="794">
        <v>91</v>
      </c>
      <c r="F199" s="794">
        <v>187</v>
      </c>
      <c r="G199" s="794">
        <v>11</v>
      </c>
      <c r="H199" s="801" t="s">
        <v>332</v>
      </c>
      <c r="I199" s="797" t="s">
        <v>127</v>
      </c>
      <c r="J199" s="798" t="s">
        <v>733</v>
      </c>
      <c r="K199" s="797" t="s">
        <v>160</v>
      </c>
      <c r="L199" s="799"/>
    </row>
    <row r="200" spans="1:12" ht="19.5" customHeight="1" x14ac:dyDescent="0.55000000000000004">
      <c r="A200" s="794">
        <v>5</v>
      </c>
      <c r="B200" s="794">
        <v>53010181</v>
      </c>
      <c r="C200" s="799" t="s">
        <v>38</v>
      </c>
      <c r="D200" s="794">
        <v>102</v>
      </c>
      <c r="E200" s="794">
        <v>109</v>
      </c>
      <c r="F200" s="794">
        <v>211</v>
      </c>
      <c r="G200" s="794">
        <v>8</v>
      </c>
      <c r="H200" s="801" t="s">
        <v>338</v>
      </c>
      <c r="I200" s="797" t="s">
        <v>519</v>
      </c>
      <c r="J200" s="798" t="s">
        <v>76</v>
      </c>
      <c r="K200" s="797" t="s">
        <v>160</v>
      </c>
      <c r="L200" s="799"/>
    </row>
    <row r="201" spans="1:12" ht="19.5" customHeight="1" x14ac:dyDescent="0.55000000000000004">
      <c r="A201" s="803"/>
      <c r="B201" s="803"/>
      <c r="C201" s="800" t="s">
        <v>188</v>
      </c>
      <c r="D201" s="803"/>
      <c r="E201" s="803"/>
      <c r="F201" s="803"/>
      <c r="G201" s="803"/>
      <c r="H201" s="804"/>
      <c r="I201" s="805"/>
      <c r="J201" s="806"/>
      <c r="K201" s="805"/>
      <c r="L201" s="807"/>
    </row>
    <row r="202" spans="1:12" ht="19.5" customHeight="1" x14ac:dyDescent="0.55000000000000004">
      <c r="A202" s="803">
        <v>1</v>
      </c>
      <c r="B202" s="803">
        <v>53010178</v>
      </c>
      <c r="C202" s="807" t="s">
        <v>303</v>
      </c>
      <c r="D202" s="803">
        <v>230</v>
      </c>
      <c r="E202" s="803">
        <v>180</v>
      </c>
      <c r="F202" s="803">
        <v>410</v>
      </c>
      <c r="G202" s="803">
        <v>16</v>
      </c>
      <c r="H202" s="804" t="s">
        <v>332</v>
      </c>
      <c r="I202" s="805" t="s">
        <v>119</v>
      </c>
      <c r="J202" s="806" t="s">
        <v>159</v>
      </c>
      <c r="K202" s="805" t="s">
        <v>160</v>
      </c>
      <c r="L202" s="807"/>
    </row>
    <row r="203" spans="1:12" ht="19.5" customHeight="1" x14ac:dyDescent="0.55000000000000004">
      <c r="A203" s="257"/>
      <c r="B203" s="257"/>
      <c r="C203" s="809" t="s">
        <v>967</v>
      </c>
      <c r="D203" s="257">
        <v>945</v>
      </c>
      <c r="E203" s="257">
        <v>828</v>
      </c>
      <c r="F203" s="257">
        <v>1773</v>
      </c>
      <c r="G203" s="257">
        <v>138</v>
      </c>
      <c r="H203" s="809"/>
      <c r="I203" s="809"/>
      <c r="J203" s="809"/>
      <c r="K203" s="809"/>
      <c r="L203" s="809"/>
    </row>
    <row r="204" spans="1:12" ht="19.5" customHeight="1" x14ac:dyDescent="0.55000000000000004">
      <c r="A204" s="257"/>
      <c r="B204" s="257"/>
      <c r="C204" s="809" t="s">
        <v>317</v>
      </c>
      <c r="D204" s="257">
        <v>8726</v>
      </c>
      <c r="E204" s="257">
        <v>7684</v>
      </c>
      <c r="F204" s="257">
        <v>16410</v>
      </c>
      <c r="G204" s="257">
        <v>1321</v>
      </c>
      <c r="H204" s="809"/>
      <c r="I204" s="809"/>
      <c r="J204" s="809"/>
      <c r="K204" s="809"/>
      <c r="L204" s="809"/>
    </row>
  </sheetData>
  <printOptions horizontalCentered="1"/>
  <pageMargins left="0.78740157480314965" right="0.39370078740157483" top="0.78740157480314965" bottom="0.39370078740157483" header="0.19685039370078741" footer="0.19685039370078741"/>
  <pageSetup paperSize="9" scale="90" orientation="landscape" horizontalDpi="4294967294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205"/>
  <sheetViews>
    <sheetView showGridLines="0" zoomScale="110" zoomScaleNormal="110" workbookViewId="0">
      <selection activeCell="D6" sqref="D6"/>
    </sheetView>
  </sheetViews>
  <sheetFormatPr defaultRowHeight="19.5" customHeight="1" x14ac:dyDescent="0.55000000000000004"/>
  <cols>
    <col min="1" max="1" width="4.5" customWidth="1"/>
    <col min="2" max="2" width="10.5" customWidth="1"/>
    <col min="3" max="3" width="35.125" customWidth="1"/>
    <col min="4" max="5" width="11.25" style="255" customWidth="1"/>
    <col min="6" max="6" width="11.25" style="1019" customWidth="1"/>
    <col min="7" max="7" width="11.25" style="255" customWidth="1"/>
    <col min="8" max="8" width="9.75" style="255" bestFit="1" customWidth="1"/>
    <col min="9" max="9" width="4.875" style="255" customWidth="1"/>
  </cols>
  <sheetData>
    <row r="1" spans="1:12" ht="24" x14ac:dyDescent="0.55000000000000004">
      <c r="A1" s="586" t="s">
        <v>1293</v>
      </c>
    </row>
    <row r="2" spans="1:12" ht="19.5" customHeight="1" x14ac:dyDescent="0.55000000000000004">
      <c r="A2" s="747" t="s">
        <v>41</v>
      </c>
      <c r="B2" s="748" t="s">
        <v>114</v>
      </c>
      <c r="C2" s="749" t="s">
        <v>1</v>
      </c>
      <c r="D2" s="241" t="s">
        <v>108</v>
      </c>
      <c r="E2" s="241"/>
      <c r="F2" s="241"/>
      <c r="G2" s="241"/>
      <c r="H2" s="775" t="s">
        <v>189</v>
      </c>
      <c r="I2" s="750" t="s">
        <v>326</v>
      </c>
      <c r="J2" s="751"/>
      <c r="K2" s="752" t="s">
        <v>114</v>
      </c>
      <c r="L2" s="748" t="s">
        <v>61</v>
      </c>
    </row>
    <row r="3" spans="1:12" ht="19.5" customHeight="1" x14ac:dyDescent="0.55000000000000004">
      <c r="A3" s="753"/>
      <c r="B3" s="585" t="s">
        <v>109</v>
      </c>
      <c r="C3" s="754"/>
      <c r="D3" s="677" t="s">
        <v>74</v>
      </c>
      <c r="E3" s="677" t="s">
        <v>75</v>
      </c>
      <c r="F3" s="677" t="s">
        <v>44</v>
      </c>
      <c r="G3" s="677" t="s">
        <v>171</v>
      </c>
      <c r="H3" s="776" t="s">
        <v>164</v>
      </c>
      <c r="I3" s="755" t="s">
        <v>115</v>
      </c>
      <c r="J3" s="756" t="s">
        <v>116</v>
      </c>
      <c r="K3" s="757" t="s">
        <v>989</v>
      </c>
      <c r="L3" s="758"/>
    </row>
    <row r="4" spans="1:12" ht="19.5" customHeight="1" x14ac:dyDescent="0.55000000000000004">
      <c r="A4" s="759"/>
      <c r="B4" s="759"/>
      <c r="C4" s="760" t="s">
        <v>111</v>
      </c>
      <c r="D4" s="759"/>
      <c r="E4" s="759"/>
      <c r="F4" s="794"/>
      <c r="G4" s="759"/>
      <c r="H4" s="772"/>
      <c r="I4" s="732"/>
      <c r="J4" s="733"/>
      <c r="K4" s="732"/>
      <c r="L4" s="762"/>
    </row>
    <row r="5" spans="1:12" ht="19.5" customHeight="1" x14ac:dyDescent="0.55000000000000004">
      <c r="A5" s="759"/>
      <c r="B5" s="759"/>
      <c r="C5" s="763" t="s">
        <v>990</v>
      </c>
      <c r="D5" s="759"/>
      <c r="E5" s="759"/>
      <c r="F5" s="794"/>
      <c r="G5" s="759"/>
      <c r="H5" s="761"/>
      <c r="I5" s="732"/>
      <c r="J5" s="733"/>
      <c r="K5" s="732"/>
      <c r="L5" s="762"/>
    </row>
    <row r="6" spans="1:12" ht="19.5" customHeight="1" x14ac:dyDescent="0.55000000000000004">
      <c r="A6" s="759">
        <v>1</v>
      </c>
      <c r="B6" s="759">
        <v>53010046</v>
      </c>
      <c r="C6" s="762" t="s">
        <v>18</v>
      </c>
      <c r="D6" s="759">
        <v>2</v>
      </c>
      <c r="E6" s="759">
        <v>1</v>
      </c>
      <c r="F6" s="794">
        <v>3</v>
      </c>
      <c r="G6" s="759">
        <v>2</v>
      </c>
      <c r="H6" s="761" t="s">
        <v>338</v>
      </c>
      <c r="I6" s="732" t="s">
        <v>136</v>
      </c>
      <c r="J6" s="733" t="s">
        <v>138</v>
      </c>
      <c r="K6" s="732" t="s">
        <v>121</v>
      </c>
      <c r="L6" s="764" t="s">
        <v>315</v>
      </c>
    </row>
    <row r="7" spans="1:12" ht="19.5" customHeight="1" x14ac:dyDescent="0.55000000000000004">
      <c r="A7" s="759">
        <v>2</v>
      </c>
      <c r="B7" s="759">
        <v>53010067</v>
      </c>
      <c r="C7" s="762" t="s">
        <v>22</v>
      </c>
      <c r="D7" s="759">
        <v>2</v>
      </c>
      <c r="E7" s="759">
        <v>1</v>
      </c>
      <c r="F7" s="794">
        <v>3</v>
      </c>
      <c r="G7" s="759">
        <v>3</v>
      </c>
      <c r="H7" s="761" t="s">
        <v>338</v>
      </c>
      <c r="I7" s="732" t="s">
        <v>127</v>
      </c>
      <c r="J7" s="733" t="s">
        <v>177</v>
      </c>
      <c r="K7" s="732" t="s">
        <v>121</v>
      </c>
      <c r="L7" s="764" t="s">
        <v>315</v>
      </c>
    </row>
    <row r="8" spans="1:12" ht="19.5" customHeight="1" x14ac:dyDescent="0.55000000000000004">
      <c r="A8" s="759">
        <v>3</v>
      </c>
      <c r="B8" s="759">
        <v>53010038</v>
      </c>
      <c r="C8" s="762" t="s">
        <v>212</v>
      </c>
      <c r="D8" s="759">
        <v>3</v>
      </c>
      <c r="E8" s="759">
        <v>9</v>
      </c>
      <c r="F8" s="794">
        <v>12</v>
      </c>
      <c r="G8" s="759">
        <v>7</v>
      </c>
      <c r="H8" s="761" t="s">
        <v>338</v>
      </c>
      <c r="I8" s="732" t="s">
        <v>150</v>
      </c>
      <c r="J8" s="733" t="s">
        <v>954</v>
      </c>
      <c r="K8" s="732" t="s">
        <v>121</v>
      </c>
      <c r="L8" s="762"/>
    </row>
    <row r="9" spans="1:12" ht="19.5" customHeight="1" x14ac:dyDescent="0.55000000000000004">
      <c r="A9" s="759">
        <v>4</v>
      </c>
      <c r="B9" s="759">
        <v>53010008</v>
      </c>
      <c r="C9" s="762" t="s">
        <v>196</v>
      </c>
      <c r="D9" s="759">
        <v>5</v>
      </c>
      <c r="E9" s="759">
        <v>8</v>
      </c>
      <c r="F9" s="794">
        <v>13</v>
      </c>
      <c r="G9" s="759">
        <v>5</v>
      </c>
      <c r="H9" s="761" t="s">
        <v>338</v>
      </c>
      <c r="I9" s="732" t="s">
        <v>140</v>
      </c>
      <c r="J9" s="733" t="s">
        <v>180</v>
      </c>
      <c r="K9" s="732" t="s">
        <v>121</v>
      </c>
      <c r="L9" s="764" t="s">
        <v>315</v>
      </c>
    </row>
    <row r="10" spans="1:12" ht="19.5" customHeight="1" x14ac:dyDescent="0.55000000000000004">
      <c r="A10" s="759">
        <v>5</v>
      </c>
      <c r="B10" s="759">
        <v>53010071</v>
      </c>
      <c r="C10" s="762" t="s">
        <v>230</v>
      </c>
      <c r="D10" s="759">
        <v>9</v>
      </c>
      <c r="E10" s="759">
        <v>8</v>
      </c>
      <c r="F10" s="794">
        <v>17</v>
      </c>
      <c r="G10" s="759">
        <v>6</v>
      </c>
      <c r="H10" s="761" t="s">
        <v>338</v>
      </c>
      <c r="I10" s="732" t="s">
        <v>140</v>
      </c>
      <c r="J10" s="733" t="s">
        <v>177</v>
      </c>
      <c r="K10" s="732" t="s">
        <v>121</v>
      </c>
      <c r="L10" s="762"/>
    </row>
    <row r="11" spans="1:12" ht="19.5" customHeight="1" x14ac:dyDescent="0.55000000000000004">
      <c r="A11" s="759"/>
      <c r="B11" s="759"/>
      <c r="C11" s="763" t="s">
        <v>991</v>
      </c>
      <c r="D11" s="759"/>
      <c r="E11" s="759"/>
      <c r="F11" s="794"/>
      <c r="G11" s="759"/>
      <c r="H11" s="761"/>
      <c r="I11" s="732"/>
      <c r="J11" s="733"/>
      <c r="K11" s="732"/>
      <c r="L11" s="762"/>
    </row>
    <row r="12" spans="1:12" ht="19.5" customHeight="1" x14ac:dyDescent="0.55000000000000004">
      <c r="A12" s="759">
        <v>1</v>
      </c>
      <c r="B12" s="759">
        <v>53010017</v>
      </c>
      <c r="C12" s="762" t="s">
        <v>202</v>
      </c>
      <c r="D12" s="759">
        <v>10</v>
      </c>
      <c r="E12" s="759">
        <v>14</v>
      </c>
      <c r="F12" s="794">
        <v>24</v>
      </c>
      <c r="G12" s="759">
        <v>7</v>
      </c>
      <c r="H12" s="761" t="s">
        <v>338</v>
      </c>
      <c r="I12" s="732" t="s">
        <v>127</v>
      </c>
      <c r="J12" s="733" t="s">
        <v>362</v>
      </c>
      <c r="K12" s="732" t="s">
        <v>121</v>
      </c>
      <c r="L12" s="762"/>
    </row>
    <row r="13" spans="1:12" ht="19.5" customHeight="1" x14ac:dyDescent="0.55000000000000004">
      <c r="A13" s="759">
        <v>2</v>
      </c>
      <c r="B13" s="759">
        <v>53010066</v>
      </c>
      <c r="C13" s="762" t="s">
        <v>227</v>
      </c>
      <c r="D13" s="759">
        <v>13</v>
      </c>
      <c r="E13" s="759">
        <v>11</v>
      </c>
      <c r="F13" s="794">
        <v>24</v>
      </c>
      <c r="G13" s="759">
        <v>9</v>
      </c>
      <c r="H13" s="761" t="s">
        <v>345</v>
      </c>
      <c r="I13" s="732" t="s">
        <v>136</v>
      </c>
      <c r="J13" s="733" t="s">
        <v>178</v>
      </c>
      <c r="K13" s="732" t="s">
        <v>121</v>
      </c>
      <c r="L13" s="762"/>
    </row>
    <row r="14" spans="1:12" ht="19.5" customHeight="1" x14ac:dyDescent="0.55000000000000004">
      <c r="A14" s="759">
        <v>3</v>
      </c>
      <c r="B14" s="759">
        <v>53010035</v>
      </c>
      <c r="C14" s="762" t="s">
        <v>209</v>
      </c>
      <c r="D14" s="759">
        <v>10</v>
      </c>
      <c r="E14" s="759">
        <v>16</v>
      </c>
      <c r="F14" s="794">
        <v>26</v>
      </c>
      <c r="G14" s="759">
        <v>8</v>
      </c>
      <c r="H14" s="761" t="s">
        <v>338</v>
      </c>
      <c r="I14" s="732" t="s">
        <v>163</v>
      </c>
      <c r="J14" s="733" t="s">
        <v>954</v>
      </c>
      <c r="K14" s="732" t="s">
        <v>121</v>
      </c>
      <c r="L14" s="762"/>
    </row>
    <row r="15" spans="1:12" ht="19.5" customHeight="1" x14ac:dyDescent="0.55000000000000004">
      <c r="A15" s="759">
        <v>4</v>
      </c>
      <c r="B15" s="759">
        <v>53010055</v>
      </c>
      <c r="C15" s="762" t="s">
        <v>219</v>
      </c>
      <c r="D15" s="759">
        <v>18</v>
      </c>
      <c r="E15" s="759">
        <v>10</v>
      </c>
      <c r="F15" s="794">
        <v>28</v>
      </c>
      <c r="G15" s="759">
        <v>7</v>
      </c>
      <c r="H15" s="761" t="s">
        <v>338</v>
      </c>
      <c r="I15" s="732" t="s">
        <v>123</v>
      </c>
      <c r="J15" s="733" t="s">
        <v>433</v>
      </c>
      <c r="K15" s="732" t="s">
        <v>434</v>
      </c>
      <c r="L15" s="762"/>
    </row>
    <row r="16" spans="1:12" ht="19.5" customHeight="1" x14ac:dyDescent="0.55000000000000004">
      <c r="A16" s="759">
        <v>5</v>
      </c>
      <c r="B16" s="759">
        <v>53010028</v>
      </c>
      <c r="C16" s="762" t="s">
        <v>11</v>
      </c>
      <c r="D16" s="759">
        <v>25</v>
      </c>
      <c r="E16" s="759">
        <v>11</v>
      </c>
      <c r="F16" s="794">
        <v>36</v>
      </c>
      <c r="G16" s="759">
        <v>7</v>
      </c>
      <c r="H16" s="761" t="s">
        <v>338</v>
      </c>
      <c r="I16" s="732" t="s">
        <v>123</v>
      </c>
      <c r="J16" s="733" t="s">
        <v>179</v>
      </c>
      <c r="K16" s="732" t="s">
        <v>121</v>
      </c>
      <c r="L16" s="762"/>
    </row>
    <row r="17" spans="1:12" ht="19.5" customHeight="1" x14ac:dyDescent="0.55000000000000004">
      <c r="A17" s="759">
        <v>6</v>
      </c>
      <c r="B17" s="759">
        <v>53010065</v>
      </c>
      <c r="C17" s="762" t="s">
        <v>226</v>
      </c>
      <c r="D17" s="759">
        <v>17</v>
      </c>
      <c r="E17" s="759">
        <v>20</v>
      </c>
      <c r="F17" s="794">
        <v>37</v>
      </c>
      <c r="G17" s="759">
        <v>9</v>
      </c>
      <c r="H17" s="761" t="s">
        <v>345</v>
      </c>
      <c r="I17" s="732" t="s">
        <v>124</v>
      </c>
      <c r="J17" s="733" t="s">
        <v>178</v>
      </c>
      <c r="K17" s="732" t="s">
        <v>121</v>
      </c>
      <c r="L17" s="762"/>
    </row>
    <row r="18" spans="1:12" ht="19.5" customHeight="1" x14ac:dyDescent="0.55000000000000004">
      <c r="A18" s="759">
        <v>7</v>
      </c>
      <c r="B18" s="759">
        <v>53010041</v>
      </c>
      <c r="C18" s="762" t="s">
        <v>213</v>
      </c>
      <c r="D18" s="759">
        <v>26</v>
      </c>
      <c r="E18" s="759">
        <v>13</v>
      </c>
      <c r="F18" s="794">
        <v>39</v>
      </c>
      <c r="G18" s="759">
        <v>8</v>
      </c>
      <c r="H18" s="761" t="s">
        <v>338</v>
      </c>
      <c r="I18" s="732" t="s">
        <v>127</v>
      </c>
      <c r="J18" s="733" t="s">
        <v>409</v>
      </c>
      <c r="K18" s="732">
        <v>53000</v>
      </c>
      <c r="L18" s="762"/>
    </row>
    <row r="19" spans="1:12" ht="19.5" customHeight="1" x14ac:dyDescent="0.55000000000000004">
      <c r="A19" s="759"/>
      <c r="B19" s="759"/>
      <c r="C19" s="763" t="s">
        <v>992</v>
      </c>
      <c r="D19" s="759"/>
      <c r="E19" s="759"/>
      <c r="F19" s="794"/>
      <c r="G19" s="759"/>
      <c r="H19" s="761"/>
      <c r="I19" s="732"/>
      <c r="J19" s="733"/>
      <c r="K19" s="732"/>
      <c r="L19" s="762"/>
    </row>
    <row r="20" spans="1:12" ht="19.5" customHeight="1" x14ac:dyDescent="0.55000000000000004">
      <c r="A20" s="759">
        <v>1</v>
      </c>
      <c r="B20" s="759">
        <v>53010005</v>
      </c>
      <c r="C20" s="762" t="s">
        <v>195</v>
      </c>
      <c r="D20" s="759">
        <v>20</v>
      </c>
      <c r="E20" s="759">
        <v>22</v>
      </c>
      <c r="F20" s="794">
        <v>42</v>
      </c>
      <c r="G20" s="759">
        <v>8</v>
      </c>
      <c r="H20" s="761" t="s">
        <v>345</v>
      </c>
      <c r="I20" s="732" t="s">
        <v>150</v>
      </c>
      <c r="J20" s="733" t="s">
        <v>180</v>
      </c>
      <c r="K20" s="732" t="s">
        <v>121</v>
      </c>
      <c r="L20" s="762"/>
    </row>
    <row r="21" spans="1:12" ht="19.5" customHeight="1" x14ac:dyDescent="0.55000000000000004">
      <c r="A21" s="759">
        <v>2</v>
      </c>
      <c r="B21" s="759">
        <v>53010043</v>
      </c>
      <c r="C21" s="762" t="s">
        <v>215</v>
      </c>
      <c r="D21" s="759">
        <v>28</v>
      </c>
      <c r="E21" s="759">
        <v>16</v>
      </c>
      <c r="F21" s="794">
        <v>44</v>
      </c>
      <c r="G21" s="759">
        <v>8</v>
      </c>
      <c r="H21" s="761" t="s">
        <v>338</v>
      </c>
      <c r="I21" s="732" t="s">
        <v>124</v>
      </c>
      <c r="J21" s="733" t="s">
        <v>409</v>
      </c>
      <c r="K21" s="732" t="s">
        <v>121</v>
      </c>
      <c r="L21" s="762"/>
    </row>
    <row r="22" spans="1:12" ht="19.5" customHeight="1" x14ac:dyDescent="0.55000000000000004">
      <c r="A22" s="759">
        <v>3</v>
      </c>
      <c r="B22" s="759">
        <v>53010018</v>
      </c>
      <c r="C22" s="762" t="s">
        <v>203</v>
      </c>
      <c r="D22" s="759">
        <v>24</v>
      </c>
      <c r="E22" s="759">
        <v>22</v>
      </c>
      <c r="F22" s="794">
        <v>46</v>
      </c>
      <c r="G22" s="759">
        <v>9</v>
      </c>
      <c r="H22" s="761" t="s">
        <v>345</v>
      </c>
      <c r="I22" s="732" t="s">
        <v>140</v>
      </c>
      <c r="J22" s="733" t="s">
        <v>362</v>
      </c>
      <c r="K22" s="732" t="s">
        <v>121</v>
      </c>
      <c r="L22" s="762"/>
    </row>
    <row r="23" spans="1:12" ht="19.5" customHeight="1" x14ac:dyDescent="0.55000000000000004">
      <c r="A23" s="759">
        <v>4</v>
      </c>
      <c r="B23" s="759">
        <v>53010004</v>
      </c>
      <c r="C23" s="762" t="s">
        <v>194</v>
      </c>
      <c r="D23" s="759">
        <v>30</v>
      </c>
      <c r="E23" s="759">
        <v>17</v>
      </c>
      <c r="F23" s="794">
        <v>47</v>
      </c>
      <c r="G23" s="759">
        <v>12</v>
      </c>
      <c r="H23" s="761" t="s">
        <v>342</v>
      </c>
      <c r="I23" s="732" t="s">
        <v>136</v>
      </c>
      <c r="J23" s="733" t="s">
        <v>180</v>
      </c>
      <c r="K23" s="732" t="s">
        <v>121</v>
      </c>
      <c r="L23" s="764" t="s">
        <v>315</v>
      </c>
    </row>
    <row r="24" spans="1:12" ht="19.5" customHeight="1" x14ac:dyDescent="0.55000000000000004">
      <c r="A24" s="759">
        <v>5</v>
      </c>
      <c r="B24" s="759">
        <v>53010068</v>
      </c>
      <c r="C24" s="762" t="s">
        <v>228</v>
      </c>
      <c r="D24" s="759">
        <v>28</v>
      </c>
      <c r="E24" s="759">
        <v>20</v>
      </c>
      <c r="F24" s="794">
        <v>48</v>
      </c>
      <c r="G24" s="759">
        <v>8</v>
      </c>
      <c r="H24" s="761" t="s">
        <v>338</v>
      </c>
      <c r="I24" s="732" t="s">
        <v>123</v>
      </c>
      <c r="J24" s="733" t="s">
        <v>177</v>
      </c>
      <c r="K24" s="732" t="s">
        <v>121</v>
      </c>
      <c r="L24" s="762"/>
    </row>
    <row r="25" spans="1:12" ht="19.5" customHeight="1" x14ac:dyDescent="0.55000000000000004">
      <c r="A25" s="759">
        <v>6</v>
      </c>
      <c r="B25" s="759">
        <v>53010052</v>
      </c>
      <c r="C25" s="762" t="s">
        <v>217</v>
      </c>
      <c r="D25" s="759">
        <v>22</v>
      </c>
      <c r="E25" s="759">
        <v>28</v>
      </c>
      <c r="F25" s="794">
        <v>50</v>
      </c>
      <c r="G25" s="759">
        <v>8</v>
      </c>
      <c r="H25" s="761" t="s">
        <v>338</v>
      </c>
      <c r="I25" s="732" t="s">
        <v>124</v>
      </c>
      <c r="J25" s="733" t="s">
        <v>433</v>
      </c>
      <c r="K25" s="732" t="s">
        <v>434</v>
      </c>
      <c r="L25" s="762"/>
    </row>
    <row r="26" spans="1:12" ht="19.5" customHeight="1" x14ac:dyDescent="0.55000000000000004">
      <c r="A26" s="759">
        <v>7</v>
      </c>
      <c r="B26" s="759">
        <v>53010064</v>
      </c>
      <c r="C26" s="762" t="s">
        <v>225</v>
      </c>
      <c r="D26" s="759">
        <v>23</v>
      </c>
      <c r="E26" s="759">
        <v>32</v>
      </c>
      <c r="F26" s="794">
        <v>55</v>
      </c>
      <c r="G26" s="759">
        <v>8</v>
      </c>
      <c r="H26" s="761" t="s">
        <v>338</v>
      </c>
      <c r="I26" s="732" t="s">
        <v>127</v>
      </c>
      <c r="J26" s="733" t="s">
        <v>178</v>
      </c>
      <c r="K26" s="732" t="s">
        <v>121</v>
      </c>
      <c r="L26" s="762"/>
    </row>
    <row r="27" spans="1:12" ht="19.5" customHeight="1" x14ac:dyDescent="0.55000000000000004">
      <c r="A27" s="759">
        <v>8</v>
      </c>
      <c r="B27" s="759">
        <v>53010015</v>
      </c>
      <c r="C27" s="762" t="s">
        <v>200</v>
      </c>
      <c r="D27" s="759">
        <v>30</v>
      </c>
      <c r="E27" s="759">
        <v>29</v>
      </c>
      <c r="F27" s="794">
        <v>59</v>
      </c>
      <c r="G27" s="759">
        <v>9</v>
      </c>
      <c r="H27" s="761" t="s">
        <v>345</v>
      </c>
      <c r="I27" s="732" t="s">
        <v>123</v>
      </c>
      <c r="J27" s="733" t="s">
        <v>357</v>
      </c>
      <c r="K27" s="732" t="s">
        <v>121</v>
      </c>
      <c r="L27" s="762"/>
    </row>
    <row r="28" spans="1:12" ht="19.5" customHeight="1" x14ac:dyDescent="0.55000000000000004">
      <c r="A28" s="759">
        <v>9</v>
      </c>
      <c r="B28" s="759">
        <v>53010044</v>
      </c>
      <c r="C28" s="762" t="s">
        <v>17</v>
      </c>
      <c r="D28" s="759">
        <v>31</v>
      </c>
      <c r="E28" s="759">
        <v>29</v>
      </c>
      <c r="F28" s="794">
        <v>60</v>
      </c>
      <c r="G28" s="759">
        <v>6</v>
      </c>
      <c r="H28" s="761" t="s">
        <v>338</v>
      </c>
      <c r="I28" s="732" t="s">
        <v>119</v>
      </c>
      <c r="J28" s="733" t="s">
        <v>138</v>
      </c>
      <c r="K28" s="732" t="s">
        <v>121</v>
      </c>
      <c r="L28" s="762"/>
    </row>
    <row r="29" spans="1:12" ht="19.5" customHeight="1" x14ac:dyDescent="0.55000000000000004">
      <c r="A29" s="759"/>
      <c r="B29" s="759"/>
      <c r="C29" s="763" t="s">
        <v>993</v>
      </c>
      <c r="D29" s="759"/>
      <c r="E29" s="759"/>
      <c r="F29" s="794"/>
      <c r="G29" s="759"/>
      <c r="H29" s="761"/>
      <c r="I29" s="732"/>
      <c r="J29" s="733"/>
      <c r="K29" s="732"/>
      <c r="L29" s="762"/>
    </row>
    <row r="30" spans="1:12" ht="19.5" customHeight="1" x14ac:dyDescent="0.55000000000000004">
      <c r="A30" s="759">
        <v>1</v>
      </c>
      <c r="B30" s="759">
        <v>53010003</v>
      </c>
      <c r="C30" s="762" t="s">
        <v>193</v>
      </c>
      <c r="D30" s="759">
        <v>42</v>
      </c>
      <c r="E30" s="759">
        <v>23</v>
      </c>
      <c r="F30" s="794">
        <v>65</v>
      </c>
      <c r="G30" s="759">
        <v>8</v>
      </c>
      <c r="H30" s="761" t="s">
        <v>338</v>
      </c>
      <c r="I30" s="732" t="s">
        <v>124</v>
      </c>
      <c r="J30" s="733" t="s">
        <v>180</v>
      </c>
      <c r="K30" s="732" t="s">
        <v>121</v>
      </c>
      <c r="L30" s="762"/>
    </row>
    <row r="31" spans="1:12" ht="19.5" customHeight="1" x14ac:dyDescent="0.55000000000000004">
      <c r="A31" s="759">
        <v>2</v>
      </c>
      <c r="B31" s="759">
        <v>53010061</v>
      </c>
      <c r="C31" s="762" t="s">
        <v>222</v>
      </c>
      <c r="D31" s="759">
        <v>39</v>
      </c>
      <c r="E31" s="759">
        <v>28</v>
      </c>
      <c r="F31" s="794">
        <v>67</v>
      </c>
      <c r="G31" s="759">
        <v>8</v>
      </c>
      <c r="H31" s="761" t="s">
        <v>338</v>
      </c>
      <c r="I31" s="732" t="s">
        <v>123</v>
      </c>
      <c r="J31" s="733" t="s">
        <v>450</v>
      </c>
      <c r="K31" s="732" t="s">
        <v>121</v>
      </c>
      <c r="L31" s="762"/>
    </row>
    <row r="32" spans="1:12" ht="19.5" customHeight="1" x14ac:dyDescent="0.55000000000000004">
      <c r="A32" s="759">
        <v>3</v>
      </c>
      <c r="B32" s="759">
        <v>53010027</v>
      </c>
      <c r="C32" s="762" t="s">
        <v>207</v>
      </c>
      <c r="D32" s="759">
        <v>40</v>
      </c>
      <c r="E32" s="759">
        <v>28</v>
      </c>
      <c r="F32" s="794">
        <v>68</v>
      </c>
      <c r="G32" s="759">
        <v>8</v>
      </c>
      <c r="H32" s="761" t="s">
        <v>338</v>
      </c>
      <c r="I32" s="732" t="s">
        <v>136</v>
      </c>
      <c r="J32" s="733" t="s">
        <v>128</v>
      </c>
      <c r="K32" s="732" t="s">
        <v>121</v>
      </c>
      <c r="L32" s="762"/>
    </row>
    <row r="33" spans="1:12" ht="19.5" customHeight="1" x14ac:dyDescent="0.55000000000000004">
      <c r="A33" s="759">
        <v>4</v>
      </c>
      <c r="B33" s="759">
        <v>53010030</v>
      </c>
      <c r="C33" s="762" t="s">
        <v>208</v>
      </c>
      <c r="D33" s="759">
        <v>39</v>
      </c>
      <c r="E33" s="759">
        <v>30</v>
      </c>
      <c r="F33" s="794">
        <v>69</v>
      </c>
      <c r="G33" s="759">
        <v>9</v>
      </c>
      <c r="H33" s="761" t="s">
        <v>345</v>
      </c>
      <c r="I33" s="732" t="s">
        <v>124</v>
      </c>
      <c r="J33" s="733" t="s">
        <v>179</v>
      </c>
      <c r="K33" s="732" t="s">
        <v>121</v>
      </c>
      <c r="L33" s="762"/>
    </row>
    <row r="34" spans="1:12" ht="19.5" customHeight="1" x14ac:dyDescent="0.55000000000000004">
      <c r="A34" s="759">
        <v>5</v>
      </c>
      <c r="B34" s="759">
        <v>53010022</v>
      </c>
      <c r="C34" s="762" t="s">
        <v>206</v>
      </c>
      <c r="D34" s="759">
        <v>35</v>
      </c>
      <c r="E34" s="759">
        <v>35</v>
      </c>
      <c r="F34" s="794">
        <v>70</v>
      </c>
      <c r="G34" s="759">
        <v>8</v>
      </c>
      <c r="H34" s="761" t="s">
        <v>338</v>
      </c>
      <c r="I34" s="732">
        <v>5</v>
      </c>
      <c r="J34" s="733" t="s">
        <v>378</v>
      </c>
      <c r="K34" s="732" t="s">
        <v>121</v>
      </c>
      <c r="L34" s="762"/>
    </row>
    <row r="35" spans="1:12" ht="19.5" customHeight="1" x14ac:dyDescent="0.55000000000000004">
      <c r="A35" s="759">
        <v>6</v>
      </c>
      <c r="B35" s="759">
        <v>53010063</v>
      </c>
      <c r="C35" s="762" t="s">
        <v>224</v>
      </c>
      <c r="D35" s="759">
        <v>43</v>
      </c>
      <c r="E35" s="759">
        <v>30</v>
      </c>
      <c r="F35" s="794">
        <v>73</v>
      </c>
      <c r="G35" s="759">
        <v>8</v>
      </c>
      <c r="H35" s="761" t="s">
        <v>338</v>
      </c>
      <c r="I35" s="732" t="s">
        <v>150</v>
      </c>
      <c r="J35" s="733" t="s">
        <v>178</v>
      </c>
      <c r="K35" s="732" t="s">
        <v>121</v>
      </c>
      <c r="L35" s="762"/>
    </row>
    <row r="36" spans="1:12" ht="19.5" customHeight="1" x14ac:dyDescent="0.55000000000000004">
      <c r="A36" s="759">
        <v>7</v>
      </c>
      <c r="B36" s="759">
        <v>53010070</v>
      </c>
      <c r="C36" s="762" t="s">
        <v>229</v>
      </c>
      <c r="D36" s="759">
        <v>41</v>
      </c>
      <c r="E36" s="759">
        <v>35</v>
      </c>
      <c r="F36" s="794">
        <v>76</v>
      </c>
      <c r="G36" s="759">
        <v>8</v>
      </c>
      <c r="H36" s="761" t="s">
        <v>338</v>
      </c>
      <c r="I36" s="732" t="s">
        <v>152</v>
      </c>
      <c r="J36" s="733" t="s">
        <v>177</v>
      </c>
      <c r="K36" s="732" t="s">
        <v>121</v>
      </c>
      <c r="L36" s="762"/>
    </row>
    <row r="37" spans="1:12" ht="19.5" customHeight="1" x14ac:dyDescent="0.55000000000000004">
      <c r="A37" s="759"/>
      <c r="B37" s="759"/>
      <c r="C37" s="763" t="s">
        <v>994</v>
      </c>
      <c r="D37" s="759"/>
      <c r="E37" s="759"/>
      <c r="F37" s="794"/>
      <c r="G37" s="759"/>
      <c r="H37" s="761"/>
      <c r="I37" s="732"/>
      <c r="J37" s="733"/>
      <c r="K37" s="732"/>
      <c r="L37" s="762"/>
    </row>
    <row r="38" spans="1:12" ht="19.5" customHeight="1" x14ac:dyDescent="0.55000000000000004">
      <c r="A38" s="759">
        <v>1</v>
      </c>
      <c r="B38" s="759">
        <v>53010058</v>
      </c>
      <c r="C38" s="762" t="s">
        <v>221</v>
      </c>
      <c r="D38" s="759">
        <v>49</v>
      </c>
      <c r="E38" s="759">
        <v>32</v>
      </c>
      <c r="F38" s="794">
        <v>81</v>
      </c>
      <c r="G38" s="759">
        <v>9</v>
      </c>
      <c r="H38" s="761" t="s">
        <v>345</v>
      </c>
      <c r="I38" s="732" t="s">
        <v>152</v>
      </c>
      <c r="J38" s="733" t="s">
        <v>141</v>
      </c>
      <c r="K38" s="732" t="s">
        <v>121</v>
      </c>
      <c r="L38" s="762"/>
    </row>
    <row r="39" spans="1:12" ht="19.5" customHeight="1" x14ac:dyDescent="0.55000000000000004">
      <c r="A39" s="759">
        <v>2</v>
      </c>
      <c r="B39" s="759">
        <v>53010042</v>
      </c>
      <c r="C39" s="762" t="s">
        <v>214</v>
      </c>
      <c r="D39" s="759">
        <v>49</v>
      </c>
      <c r="E39" s="759">
        <v>33</v>
      </c>
      <c r="F39" s="794">
        <v>82</v>
      </c>
      <c r="G39" s="759">
        <v>12</v>
      </c>
      <c r="H39" s="761" t="s">
        <v>342</v>
      </c>
      <c r="I39" s="732" t="s">
        <v>123</v>
      </c>
      <c r="J39" s="733" t="s">
        <v>409</v>
      </c>
      <c r="K39" s="732" t="s">
        <v>121</v>
      </c>
      <c r="L39" s="762"/>
    </row>
    <row r="40" spans="1:12" ht="19.5" customHeight="1" x14ac:dyDescent="0.55000000000000004">
      <c r="A40" s="759">
        <v>3</v>
      </c>
      <c r="B40" s="759">
        <v>53010049</v>
      </c>
      <c r="C40" s="762" t="s">
        <v>19</v>
      </c>
      <c r="D40" s="759">
        <v>47</v>
      </c>
      <c r="E40" s="759">
        <v>38</v>
      </c>
      <c r="F40" s="794">
        <v>85</v>
      </c>
      <c r="G40" s="759">
        <v>9</v>
      </c>
      <c r="H40" s="761" t="s">
        <v>345</v>
      </c>
      <c r="I40" s="732" t="s">
        <v>124</v>
      </c>
      <c r="J40" s="733" t="s">
        <v>138</v>
      </c>
      <c r="K40" s="732" t="s">
        <v>121</v>
      </c>
      <c r="L40" s="762"/>
    </row>
    <row r="41" spans="1:12" ht="19.5" customHeight="1" x14ac:dyDescent="0.55000000000000004">
      <c r="A41" s="759">
        <v>4</v>
      </c>
      <c r="B41" s="759">
        <v>53010011</v>
      </c>
      <c r="C41" s="762" t="s">
        <v>198</v>
      </c>
      <c r="D41" s="759">
        <v>45</v>
      </c>
      <c r="E41" s="759">
        <v>42</v>
      </c>
      <c r="F41" s="794">
        <v>87</v>
      </c>
      <c r="G41" s="759">
        <v>8</v>
      </c>
      <c r="H41" s="761" t="s">
        <v>338</v>
      </c>
      <c r="I41" s="732" t="s">
        <v>150</v>
      </c>
      <c r="J41" s="733" t="s">
        <v>120</v>
      </c>
      <c r="K41" s="732" t="s">
        <v>121</v>
      </c>
      <c r="L41" s="762"/>
    </row>
    <row r="42" spans="1:12" ht="19.5" customHeight="1" x14ac:dyDescent="0.55000000000000004">
      <c r="A42" s="759">
        <v>5</v>
      </c>
      <c r="B42" s="759">
        <v>53010059</v>
      </c>
      <c r="C42" s="762" t="s">
        <v>21</v>
      </c>
      <c r="D42" s="759">
        <v>52</v>
      </c>
      <c r="E42" s="759">
        <v>48</v>
      </c>
      <c r="F42" s="794">
        <v>100</v>
      </c>
      <c r="G42" s="759">
        <v>8</v>
      </c>
      <c r="H42" s="761" t="s">
        <v>338</v>
      </c>
      <c r="I42" s="732" t="s">
        <v>124</v>
      </c>
      <c r="J42" s="733" t="s">
        <v>450</v>
      </c>
      <c r="K42" s="732" t="s">
        <v>121</v>
      </c>
      <c r="L42" s="762"/>
    </row>
    <row r="43" spans="1:12" ht="19.5" customHeight="1" x14ac:dyDescent="0.55000000000000004">
      <c r="A43" s="759"/>
      <c r="B43" s="759"/>
      <c r="C43" s="763" t="s">
        <v>995</v>
      </c>
      <c r="D43" s="759"/>
      <c r="E43" s="759"/>
      <c r="F43" s="794"/>
      <c r="G43" s="759"/>
      <c r="H43" s="761"/>
      <c r="I43" s="732"/>
      <c r="J43" s="733"/>
      <c r="K43" s="732"/>
      <c r="L43" s="762"/>
    </row>
    <row r="44" spans="1:12" ht="19.5" customHeight="1" x14ac:dyDescent="0.55000000000000004">
      <c r="A44" s="759">
        <v>1</v>
      </c>
      <c r="B44" s="759">
        <v>53010021</v>
      </c>
      <c r="C44" s="762" t="s">
        <v>205</v>
      </c>
      <c r="D44" s="759">
        <v>66</v>
      </c>
      <c r="E44" s="759">
        <v>38</v>
      </c>
      <c r="F44" s="794">
        <v>104</v>
      </c>
      <c r="G44" s="759">
        <v>8</v>
      </c>
      <c r="H44" s="761" t="s">
        <v>338</v>
      </c>
      <c r="I44" s="732" t="s">
        <v>119</v>
      </c>
      <c r="J44" s="733" t="s">
        <v>378</v>
      </c>
      <c r="K44" s="732" t="s">
        <v>121</v>
      </c>
      <c r="L44" s="762"/>
    </row>
    <row r="45" spans="1:12" ht="19.5" customHeight="1" x14ac:dyDescent="0.55000000000000004">
      <c r="A45" s="759">
        <v>2</v>
      </c>
      <c r="B45" s="759">
        <v>53010002</v>
      </c>
      <c r="C45" s="762" t="s">
        <v>192</v>
      </c>
      <c r="D45" s="759">
        <v>61</v>
      </c>
      <c r="E45" s="759">
        <v>52</v>
      </c>
      <c r="F45" s="794">
        <v>113</v>
      </c>
      <c r="G45" s="759">
        <v>11</v>
      </c>
      <c r="H45" s="761" t="s">
        <v>332</v>
      </c>
      <c r="I45" s="732" t="s">
        <v>127</v>
      </c>
      <c r="J45" s="733" t="s">
        <v>333</v>
      </c>
      <c r="K45" s="732" t="s">
        <v>121</v>
      </c>
      <c r="L45" s="762"/>
    </row>
    <row r="46" spans="1:12" ht="19.5" customHeight="1" x14ac:dyDescent="0.55000000000000004">
      <c r="A46" s="759">
        <v>3</v>
      </c>
      <c r="B46" s="759">
        <v>53010001</v>
      </c>
      <c r="C46" s="762" t="s">
        <v>191</v>
      </c>
      <c r="D46" s="759">
        <v>59</v>
      </c>
      <c r="E46" s="759">
        <v>55</v>
      </c>
      <c r="F46" s="794">
        <v>114</v>
      </c>
      <c r="G46" s="759">
        <v>11</v>
      </c>
      <c r="H46" s="761" t="s">
        <v>332</v>
      </c>
      <c r="I46" s="732" t="s">
        <v>119</v>
      </c>
      <c r="J46" s="733" t="s">
        <v>333</v>
      </c>
      <c r="K46" s="732" t="s">
        <v>121</v>
      </c>
      <c r="L46" s="762"/>
    </row>
    <row r="47" spans="1:12" ht="19.5" customHeight="1" x14ac:dyDescent="0.55000000000000004">
      <c r="A47" s="759">
        <v>4</v>
      </c>
      <c r="B47" s="759">
        <v>53010039</v>
      </c>
      <c r="C47" s="762" t="s">
        <v>15</v>
      </c>
      <c r="D47" s="759">
        <v>59</v>
      </c>
      <c r="E47" s="759">
        <v>58</v>
      </c>
      <c r="F47" s="794">
        <v>117</v>
      </c>
      <c r="G47" s="759">
        <v>8</v>
      </c>
      <c r="H47" s="761" t="s">
        <v>338</v>
      </c>
      <c r="I47" s="732" t="s">
        <v>127</v>
      </c>
      <c r="J47" s="733" t="s">
        <v>954</v>
      </c>
      <c r="K47" s="732" t="s">
        <v>121</v>
      </c>
      <c r="L47" s="762"/>
    </row>
    <row r="48" spans="1:12" ht="19.5" customHeight="1" x14ac:dyDescent="0.55000000000000004">
      <c r="A48" s="759"/>
      <c r="B48" s="759"/>
      <c r="C48" s="763" t="s">
        <v>996</v>
      </c>
      <c r="D48" s="759"/>
      <c r="E48" s="759"/>
      <c r="F48" s="794"/>
      <c r="G48" s="759"/>
      <c r="H48" s="761"/>
      <c r="I48" s="732"/>
      <c r="J48" s="733"/>
      <c r="K48" s="732"/>
      <c r="L48" s="762"/>
    </row>
    <row r="49" spans="1:12" ht="19.5" customHeight="1" x14ac:dyDescent="0.55000000000000004">
      <c r="A49" s="759">
        <v>1</v>
      </c>
      <c r="B49" s="759">
        <v>53010036</v>
      </c>
      <c r="C49" s="762" t="s">
        <v>210</v>
      </c>
      <c r="D49" s="759">
        <v>70</v>
      </c>
      <c r="E49" s="759">
        <v>51</v>
      </c>
      <c r="F49" s="794">
        <v>121</v>
      </c>
      <c r="G49" s="759">
        <v>8</v>
      </c>
      <c r="H49" s="761" t="s">
        <v>338</v>
      </c>
      <c r="I49" s="732" t="s">
        <v>123</v>
      </c>
      <c r="J49" s="733" t="s">
        <v>954</v>
      </c>
      <c r="K49" s="732" t="s">
        <v>121</v>
      </c>
      <c r="L49" s="762"/>
    </row>
    <row r="50" spans="1:12" ht="19.5" customHeight="1" x14ac:dyDescent="0.55000000000000004">
      <c r="A50" s="759">
        <v>2</v>
      </c>
      <c r="B50" s="759">
        <v>53010037</v>
      </c>
      <c r="C50" s="762" t="s">
        <v>211</v>
      </c>
      <c r="D50" s="759">
        <v>69</v>
      </c>
      <c r="E50" s="759">
        <v>57</v>
      </c>
      <c r="F50" s="794">
        <v>126</v>
      </c>
      <c r="G50" s="759">
        <v>11</v>
      </c>
      <c r="H50" s="761" t="s">
        <v>332</v>
      </c>
      <c r="I50" s="732" t="s">
        <v>140</v>
      </c>
      <c r="J50" s="733" t="s">
        <v>954</v>
      </c>
      <c r="K50" s="732" t="s">
        <v>121</v>
      </c>
      <c r="L50" s="762"/>
    </row>
    <row r="51" spans="1:12" ht="19.5" customHeight="1" x14ac:dyDescent="0.55000000000000004">
      <c r="A51" s="759">
        <v>3</v>
      </c>
      <c r="B51" s="759">
        <v>53010054</v>
      </c>
      <c r="C51" s="762" t="s">
        <v>218</v>
      </c>
      <c r="D51" s="759">
        <v>55</v>
      </c>
      <c r="E51" s="759">
        <v>72</v>
      </c>
      <c r="F51" s="794">
        <v>127</v>
      </c>
      <c r="G51" s="759">
        <v>8</v>
      </c>
      <c r="H51" s="761" t="s">
        <v>338</v>
      </c>
      <c r="I51" s="732" t="s">
        <v>140</v>
      </c>
      <c r="J51" s="733" t="s">
        <v>433</v>
      </c>
      <c r="K51" s="732" t="s">
        <v>434</v>
      </c>
      <c r="L51" s="762"/>
    </row>
    <row r="52" spans="1:12" ht="19.5" customHeight="1" x14ac:dyDescent="0.55000000000000004">
      <c r="A52" s="759">
        <v>4</v>
      </c>
      <c r="B52" s="759">
        <v>53010019</v>
      </c>
      <c r="C52" s="762" t="s">
        <v>9</v>
      </c>
      <c r="D52" s="759">
        <v>62</v>
      </c>
      <c r="E52" s="759">
        <v>71</v>
      </c>
      <c r="F52" s="794">
        <v>133</v>
      </c>
      <c r="G52" s="759">
        <v>8</v>
      </c>
      <c r="H52" s="761" t="s">
        <v>338</v>
      </c>
      <c r="I52" s="732" t="s">
        <v>136</v>
      </c>
      <c r="J52" s="733" t="s">
        <v>362</v>
      </c>
      <c r="K52" s="732" t="s">
        <v>121</v>
      </c>
      <c r="L52" s="762"/>
    </row>
    <row r="53" spans="1:12" ht="19.5" customHeight="1" x14ac:dyDescent="0.55000000000000004">
      <c r="A53" s="759">
        <v>5</v>
      </c>
      <c r="B53" s="759">
        <v>53010057</v>
      </c>
      <c r="C53" s="762" t="s">
        <v>220</v>
      </c>
      <c r="D53" s="759">
        <v>86</v>
      </c>
      <c r="E53" s="759">
        <v>65</v>
      </c>
      <c r="F53" s="794">
        <v>151</v>
      </c>
      <c r="G53" s="759">
        <v>12</v>
      </c>
      <c r="H53" s="761" t="s">
        <v>342</v>
      </c>
      <c r="I53" s="732" t="s">
        <v>127</v>
      </c>
      <c r="J53" s="733" t="s">
        <v>141</v>
      </c>
      <c r="K53" s="732" t="s">
        <v>121</v>
      </c>
      <c r="L53" s="762"/>
    </row>
    <row r="54" spans="1:12" ht="19.5" customHeight="1" x14ac:dyDescent="0.55000000000000004">
      <c r="A54" s="759">
        <v>6</v>
      </c>
      <c r="B54" s="759">
        <v>53010014</v>
      </c>
      <c r="C54" s="762" t="s">
        <v>199</v>
      </c>
      <c r="D54" s="759">
        <v>92</v>
      </c>
      <c r="E54" s="759">
        <v>64</v>
      </c>
      <c r="F54" s="794">
        <v>156</v>
      </c>
      <c r="G54" s="759">
        <v>11</v>
      </c>
      <c r="H54" s="761" t="s">
        <v>332</v>
      </c>
      <c r="I54" s="732">
        <v>3</v>
      </c>
      <c r="J54" s="733" t="s">
        <v>357</v>
      </c>
      <c r="K54" s="732" t="s">
        <v>121</v>
      </c>
      <c r="L54" s="762"/>
    </row>
    <row r="55" spans="1:12" ht="19.5" customHeight="1" x14ac:dyDescent="0.55000000000000004">
      <c r="A55" s="759">
        <v>7</v>
      </c>
      <c r="B55" s="759">
        <v>53010051</v>
      </c>
      <c r="C55" s="762" t="s">
        <v>216</v>
      </c>
      <c r="D55" s="759">
        <v>91</v>
      </c>
      <c r="E55" s="759">
        <v>65</v>
      </c>
      <c r="F55" s="794">
        <v>156</v>
      </c>
      <c r="G55" s="759">
        <v>12</v>
      </c>
      <c r="H55" s="761" t="s">
        <v>342</v>
      </c>
      <c r="I55" s="732" t="s">
        <v>152</v>
      </c>
      <c r="J55" s="733" t="s">
        <v>138</v>
      </c>
      <c r="K55" s="732" t="s">
        <v>121</v>
      </c>
      <c r="L55" s="762"/>
    </row>
    <row r="56" spans="1:12" ht="19.5" customHeight="1" x14ac:dyDescent="0.55000000000000004">
      <c r="A56" s="759">
        <v>8</v>
      </c>
      <c r="B56" s="759">
        <v>53010016</v>
      </c>
      <c r="C56" s="762" t="s">
        <v>201</v>
      </c>
      <c r="D56" s="759">
        <v>86</v>
      </c>
      <c r="E56" s="759">
        <v>76</v>
      </c>
      <c r="F56" s="794">
        <v>162</v>
      </c>
      <c r="G56" s="759">
        <v>9</v>
      </c>
      <c r="H56" s="761" t="s">
        <v>338</v>
      </c>
      <c r="I56" s="732" t="s">
        <v>150</v>
      </c>
      <c r="J56" s="733" t="s">
        <v>362</v>
      </c>
      <c r="K56" s="732" t="s">
        <v>121</v>
      </c>
      <c r="L56" s="762"/>
    </row>
    <row r="57" spans="1:12" ht="19.5" customHeight="1" x14ac:dyDescent="0.55000000000000004">
      <c r="A57" s="759">
        <v>9</v>
      </c>
      <c r="B57" s="759">
        <v>53010006</v>
      </c>
      <c r="C57" s="762" t="s">
        <v>5</v>
      </c>
      <c r="D57" s="759">
        <v>96</v>
      </c>
      <c r="E57" s="759">
        <v>70</v>
      </c>
      <c r="F57" s="794">
        <v>166</v>
      </c>
      <c r="G57" s="759">
        <v>11</v>
      </c>
      <c r="H57" s="761" t="s">
        <v>332</v>
      </c>
      <c r="I57" s="732" t="s">
        <v>152</v>
      </c>
      <c r="J57" s="733" t="s">
        <v>180</v>
      </c>
      <c r="K57" s="732" t="s">
        <v>121</v>
      </c>
      <c r="L57" s="762"/>
    </row>
    <row r="58" spans="1:12" ht="19.5" customHeight="1" x14ac:dyDescent="0.55000000000000004">
      <c r="A58" s="759"/>
      <c r="B58" s="759"/>
      <c r="C58" s="763" t="s">
        <v>319</v>
      </c>
      <c r="D58" s="759"/>
      <c r="E58" s="759"/>
      <c r="F58" s="794"/>
      <c r="G58" s="759"/>
      <c r="H58" s="761"/>
      <c r="I58" s="732"/>
      <c r="J58" s="733"/>
      <c r="K58" s="732"/>
      <c r="L58" s="762"/>
    </row>
    <row r="59" spans="1:12" ht="19.5" customHeight="1" x14ac:dyDescent="0.55000000000000004">
      <c r="A59" s="759">
        <v>1</v>
      </c>
      <c r="B59" s="759">
        <v>53010010</v>
      </c>
      <c r="C59" s="762" t="s">
        <v>197</v>
      </c>
      <c r="D59" s="759">
        <v>113</v>
      </c>
      <c r="E59" s="759">
        <v>95</v>
      </c>
      <c r="F59" s="794">
        <v>208</v>
      </c>
      <c r="G59" s="759">
        <v>11</v>
      </c>
      <c r="H59" s="761" t="s">
        <v>332</v>
      </c>
      <c r="I59" s="732" t="s">
        <v>136</v>
      </c>
      <c r="J59" s="733" t="s">
        <v>120</v>
      </c>
      <c r="K59" s="732" t="s">
        <v>121</v>
      </c>
      <c r="L59" s="762"/>
    </row>
    <row r="60" spans="1:12" ht="19.5" customHeight="1" x14ac:dyDescent="0.55000000000000004">
      <c r="A60" s="759"/>
      <c r="B60" s="765"/>
      <c r="C60" s="763" t="s">
        <v>997</v>
      </c>
      <c r="D60" s="765"/>
      <c r="E60" s="765"/>
      <c r="F60" s="803"/>
      <c r="G60" s="765"/>
      <c r="H60" s="766"/>
      <c r="I60" s="767"/>
      <c r="J60" s="768"/>
      <c r="K60" s="767"/>
      <c r="L60" s="769"/>
    </row>
    <row r="61" spans="1:12" ht="19.5" customHeight="1" x14ac:dyDescent="0.55000000000000004">
      <c r="A61" s="759">
        <v>1</v>
      </c>
      <c r="B61" s="765">
        <v>53010020</v>
      </c>
      <c r="C61" s="769" t="s">
        <v>204</v>
      </c>
      <c r="D61" s="765">
        <v>1310</v>
      </c>
      <c r="E61" s="765">
        <v>1195</v>
      </c>
      <c r="F61" s="803">
        <v>2505</v>
      </c>
      <c r="G61" s="765">
        <v>76</v>
      </c>
      <c r="H61" s="766" t="s">
        <v>342</v>
      </c>
      <c r="I61" s="767" t="s">
        <v>373</v>
      </c>
      <c r="J61" s="768" t="s">
        <v>374</v>
      </c>
      <c r="K61" s="767">
        <v>53000</v>
      </c>
      <c r="L61" s="769"/>
    </row>
    <row r="62" spans="1:12" ht="19.5" customHeight="1" x14ac:dyDescent="0.55000000000000004">
      <c r="A62" s="256"/>
      <c r="B62" s="256"/>
      <c r="C62" s="678" t="s">
        <v>186</v>
      </c>
      <c r="D62" s="256">
        <v>3272</v>
      </c>
      <c r="E62" s="256">
        <v>2823</v>
      </c>
      <c r="F62" s="257">
        <v>6095</v>
      </c>
      <c r="G62" s="256">
        <v>472</v>
      </c>
      <c r="H62" s="688"/>
      <c r="I62" s="688"/>
      <c r="J62" s="688"/>
      <c r="K62" s="688"/>
      <c r="L62" s="678"/>
    </row>
    <row r="63" spans="1:12" ht="19.5" customHeight="1" x14ac:dyDescent="0.55000000000000004">
      <c r="A63" s="770"/>
      <c r="B63" s="770"/>
      <c r="C63" s="687" t="s">
        <v>57</v>
      </c>
      <c r="D63" s="770"/>
      <c r="E63" s="770"/>
      <c r="F63" s="810"/>
      <c r="G63" s="770"/>
      <c r="H63" s="771"/>
      <c r="I63" s="771"/>
      <c r="J63" s="771"/>
      <c r="K63" s="771"/>
      <c r="L63" s="687"/>
    </row>
    <row r="64" spans="1:12" ht="19.5" customHeight="1" x14ac:dyDescent="0.55000000000000004">
      <c r="A64" s="770"/>
      <c r="B64" s="770"/>
      <c r="C64" s="763" t="s">
        <v>998</v>
      </c>
      <c r="D64" s="770"/>
      <c r="E64" s="770"/>
      <c r="F64" s="810"/>
      <c r="G64" s="770"/>
      <c r="H64" s="762"/>
      <c r="I64" s="762"/>
      <c r="J64" s="762"/>
      <c r="K64" s="762"/>
      <c r="L64" s="687"/>
    </row>
    <row r="65" spans="1:12" ht="19.5" customHeight="1" x14ac:dyDescent="0.55000000000000004">
      <c r="A65" s="759">
        <v>1</v>
      </c>
      <c r="B65" s="759">
        <v>53010080</v>
      </c>
      <c r="C65" s="762" t="s">
        <v>238</v>
      </c>
      <c r="D65" s="759">
        <v>11</v>
      </c>
      <c r="E65" s="759">
        <v>8</v>
      </c>
      <c r="F65" s="794">
        <v>19</v>
      </c>
      <c r="G65" s="759">
        <v>7</v>
      </c>
      <c r="H65" s="772" t="s">
        <v>338</v>
      </c>
      <c r="I65" s="773" t="s">
        <v>119</v>
      </c>
      <c r="J65" s="774" t="s">
        <v>495</v>
      </c>
      <c r="K65" s="773" t="s">
        <v>145</v>
      </c>
      <c r="L65" s="762"/>
    </row>
    <row r="66" spans="1:12" ht="19.5" customHeight="1" x14ac:dyDescent="0.55000000000000004">
      <c r="A66" s="759"/>
      <c r="B66" s="759"/>
      <c r="C66" s="763" t="s">
        <v>999</v>
      </c>
      <c r="D66" s="759"/>
      <c r="E66" s="759"/>
      <c r="F66" s="794"/>
      <c r="G66" s="759"/>
      <c r="H66" s="761"/>
      <c r="I66" s="732"/>
      <c r="J66" s="733"/>
      <c r="K66" s="732"/>
      <c r="L66" s="762"/>
    </row>
    <row r="67" spans="1:12" ht="19.5" customHeight="1" x14ac:dyDescent="0.55000000000000004">
      <c r="A67" s="759">
        <v>1</v>
      </c>
      <c r="B67" s="759">
        <v>53010085</v>
      </c>
      <c r="C67" s="762" t="s">
        <v>242</v>
      </c>
      <c r="D67" s="759">
        <v>11</v>
      </c>
      <c r="E67" s="759">
        <v>11</v>
      </c>
      <c r="F67" s="794">
        <v>22</v>
      </c>
      <c r="G67" s="759">
        <v>8</v>
      </c>
      <c r="H67" s="761" t="s">
        <v>345</v>
      </c>
      <c r="I67" s="732" t="s">
        <v>140</v>
      </c>
      <c r="J67" s="733" t="s">
        <v>508</v>
      </c>
      <c r="K67" s="732" t="s">
        <v>145</v>
      </c>
      <c r="L67" s="762"/>
    </row>
    <row r="68" spans="1:12" ht="19.5" customHeight="1" x14ac:dyDescent="0.55000000000000004">
      <c r="A68" s="759">
        <v>2</v>
      </c>
      <c r="B68" s="759">
        <v>53010072</v>
      </c>
      <c r="C68" s="762" t="s">
        <v>231</v>
      </c>
      <c r="D68" s="759">
        <v>11</v>
      </c>
      <c r="E68" s="759">
        <v>13</v>
      </c>
      <c r="F68" s="794">
        <v>24</v>
      </c>
      <c r="G68" s="759">
        <v>4</v>
      </c>
      <c r="H68" s="761" t="s">
        <v>338</v>
      </c>
      <c r="I68" s="732" t="s">
        <v>123</v>
      </c>
      <c r="J68" s="733" t="s">
        <v>144</v>
      </c>
      <c r="K68" s="732" t="s">
        <v>145</v>
      </c>
      <c r="L68" s="762"/>
    </row>
    <row r="69" spans="1:12" ht="19.5" customHeight="1" x14ac:dyDescent="0.55000000000000004">
      <c r="A69" s="759">
        <v>3</v>
      </c>
      <c r="B69" s="759">
        <v>53010087</v>
      </c>
      <c r="C69" s="762" t="s">
        <v>244</v>
      </c>
      <c r="D69" s="759">
        <v>19</v>
      </c>
      <c r="E69" s="759">
        <v>12</v>
      </c>
      <c r="F69" s="794">
        <v>31</v>
      </c>
      <c r="G69" s="759">
        <v>8</v>
      </c>
      <c r="H69" s="761" t="s">
        <v>338</v>
      </c>
      <c r="I69" s="732" t="s">
        <v>123</v>
      </c>
      <c r="J69" s="733" t="s">
        <v>508</v>
      </c>
      <c r="K69" s="732" t="s">
        <v>145</v>
      </c>
      <c r="L69" s="762"/>
    </row>
    <row r="70" spans="1:12" ht="19.5" customHeight="1" x14ac:dyDescent="0.55000000000000004">
      <c r="A70" s="759"/>
      <c r="B70" s="759"/>
      <c r="C70" s="763" t="s">
        <v>1000</v>
      </c>
      <c r="D70" s="759"/>
      <c r="E70" s="759"/>
      <c r="F70" s="794"/>
      <c r="G70" s="759"/>
      <c r="H70" s="761"/>
      <c r="I70" s="732"/>
      <c r="J70" s="733"/>
      <c r="K70" s="732"/>
      <c r="L70" s="762"/>
    </row>
    <row r="71" spans="1:12" ht="19.5" customHeight="1" x14ac:dyDescent="0.55000000000000004">
      <c r="A71" s="759">
        <v>1</v>
      </c>
      <c r="B71" s="759">
        <v>53010094</v>
      </c>
      <c r="C71" s="762" t="s">
        <v>248</v>
      </c>
      <c r="D71" s="759">
        <v>22</v>
      </c>
      <c r="E71" s="759">
        <v>20</v>
      </c>
      <c r="F71" s="794">
        <v>42</v>
      </c>
      <c r="G71" s="759">
        <v>8</v>
      </c>
      <c r="H71" s="761" t="s">
        <v>338</v>
      </c>
      <c r="I71" s="732" t="s">
        <v>150</v>
      </c>
      <c r="J71" s="733" t="s">
        <v>525</v>
      </c>
      <c r="K71" s="732" t="s">
        <v>145</v>
      </c>
      <c r="L71" s="762"/>
    </row>
    <row r="72" spans="1:12" ht="19.5" customHeight="1" x14ac:dyDescent="0.55000000000000004">
      <c r="A72" s="759">
        <v>2</v>
      </c>
      <c r="B72" s="759">
        <v>53010092</v>
      </c>
      <c r="C72" s="762" t="s">
        <v>247</v>
      </c>
      <c r="D72" s="759">
        <v>25</v>
      </c>
      <c r="E72" s="759">
        <v>29</v>
      </c>
      <c r="F72" s="794">
        <v>54</v>
      </c>
      <c r="G72" s="759">
        <v>8</v>
      </c>
      <c r="H72" s="761" t="s">
        <v>345</v>
      </c>
      <c r="I72" s="732" t="s">
        <v>119</v>
      </c>
      <c r="J72" s="733" t="s">
        <v>508</v>
      </c>
      <c r="K72" s="732" t="s">
        <v>145</v>
      </c>
      <c r="L72" s="762"/>
    </row>
    <row r="73" spans="1:12" ht="19.5" customHeight="1" x14ac:dyDescent="0.55000000000000004">
      <c r="A73" s="759">
        <v>3</v>
      </c>
      <c r="B73" s="759">
        <v>53010077</v>
      </c>
      <c r="C73" s="762" t="s">
        <v>235</v>
      </c>
      <c r="D73" s="759">
        <v>28</v>
      </c>
      <c r="E73" s="759">
        <v>27</v>
      </c>
      <c r="F73" s="794">
        <v>55</v>
      </c>
      <c r="G73" s="759">
        <v>8</v>
      </c>
      <c r="H73" s="761" t="s">
        <v>338</v>
      </c>
      <c r="I73" s="732" t="s">
        <v>163</v>
      </c>
      <c r="J73" s="733" t="s">
        <v>488</v>
      </c>
      <c r="K73" s="732" t="s">
        <v>145</v>
      </c>
      <c r="L73" s="762"/>
    </row>
    <row r="74" spans="1:12" ht="19.5" customHeight="1" x14ac:dyDescent="0.55000000000000004">
      <c r="A74" s="759">
        <v>4</v>
      </c>
      <c r="B74" s="759">
        <v>53010079</v>
      </c>
      <c r="C74" s="762" t="s">
        <v>237</v>
      </c>
      <c r="D74" s="759">
        <v>27</v>
      </c>
      <c r="E74" s="759">
        <v>28</v>
      </c>
      <c r="F74" s="794">
        <v>55</v>
      </c>
      <c r="G74" s="759">
        <v>8</v>
      </c>
      <c r="H74" s="761" t="s">
        <v>338</v>
      </c>
      <c r="I74" s="732" t="s">
        <v>136</v>
      </c>
      <c r="J74" s="733" t="s">
        <v>495</v>
      </c>
      <c r="K74" s="732" t="s">
        <v>145</v>
      </c>
      <c r="L74" s="762"/>
    </row>
    <row r="75" spans="1:12" ht="19.5" customHeight="1" x14ac:dyDescent="0.55000000000000004">
      <c r="A75" s="759">
        <v>5</v>
      </c>
      <c r="B75" s="759">
        <v>53010086</v>
      </c>
      <c r="C75" s="762" t="s">
        <v>243</v>
      </c>
      <c r="D75" s="759">
        <v>33</v>
      </c>
      <c r="E75" s="759">
        <v>26</v>
      </c>
      <c r="F75" s="794">
        <v>59</v>
      </c>
      <c r="G75" s="759">
        <v>7</v>
      </c>
      <c r="H75" s="761" t="s">
        <v>338</v>
      </c>
      <c r="I75" s="732" t="s">
        <v>127</v>
      </c>
      <c r="J75" s="733" t="s">
        <v>508</v>
      </c>
      <c r="K75" s="732" t="s">
        <v>145</v>
      </c>
      <c r="L75" s="762"/>
    </row>
    <row r="76" spans="1:12" ht="19.5" customHeight="1" x14ac:dyDescent="0.55000000000000004">
      <c r="A76" s="759"/>
      <c r="B76" s="759"/>
      <c r="C76" s="763" t="s">
        <v>1001</v>
      </c>
      <c r="D76" s="759"/>
      <c r="E76" s="759"/>
      <c r="F76" s="794"/>
      <c r="G76" s="759"/>
      <c r="H76" s="761"/>
      <c r="I76" s="732"/>
      <c r="J76" s="733"/>
      <c r="K76" s="732"/>
      <c r="L76" s="762"/>
    </row>
    <row r="77" spans="1:12" ht="19.5" customHeight="1" x14ac:dyDescent="0.55000000000000004">
      <c r="A77" s="759">
        <v>1</v>
      </c>
      <c r="B77" s="759">
        <v>53010082</v>
      </c>
      <c r="C77" s="762" t="s">
        <v>239</v>
      </c>
      <c r="D77" s="759">
        <v>28</v>
      </c>
      <c r="E77" s="759">
        <v>34</v>
      </c>
      <c r="F77" s="794">
        <v>62</v>
      </c>
      <c r="G77" s="759">
        <v>8</v>
      </c>
      <c r="H77" s="761" t="s">
        <v>338</v>
      </c>
      <c r="I77" s="732" t="s">
        <v>127</v>
      </c>
      <c r="J77" s="733" t="s">
        <v>495</v>
      </c>
      <c r="K77" s="732" t="s">
        <v>145</v>
      </c>
      <c r="L77" s="762"/>
    </row>
    <row r="78" spans="1:12" ht="19.5" customHeight="1" x14ac:dyDescent="0.55000000000000004">
      <c r="A78" s="759">
        <v>2</v>
      </c>
      <c r="B78" s="759">
        <v>53010095</v>
      </c>
      <c r="C78" s="762" t="s">
        <v>249</v>
      </c>
      <c r="D78" s="759">
        <v>32</v>
      </c>
      <c r="E78" s="759">
        <v>31</v>
      </c>
      <c r="F78" s="794">
        <v>63</v>
      </c>
      <c r="G78" s="759">
        <v>9</v>
      </c>
      <c r="H78" s="761" t="s">
        <v>345</v>
      </c>
      <c r="I78" s="732" t="s">
        <v>124</v>
      </c>
      <c r="J78" s="733" t="s">
        <v>525</v>
      </c>
      <c r="K78" s="732" t="s">
        <v>145</v>
      </c>
      <c r="L78" s="762"/>
    </row>
    <row r="79" spans="1:12" ht="19.5" customHeight="1" x14ac:dyDescent="0.55000000000000004">
      <c r="A79" s="759"/>
      <c r="B79" s="759"/>
      <c r="C79" s="763" t="s">
        <v>1002</v>
      </c>
      <c r="D79" s="759"/>
      <c r="E79" s="759"/>
      <c r="F79" s="794"/>
      <c r="G79" s="759"/>
      <c r="H79" s="761"/>
      <c r="I79" s="732"/>
      <c r="J79" s="733"/>
      <c r="K79" s="732"/>
      <c r="L79" s="762"/>
    </row>
    <row r="80" spans="1:12" ht="19.5" customHeight="1" x14ac:dyDescent="0.55000000000000004">
      <c r="A80" s="759">
        <v>1</v>
      </c>
      <c r="B80" s="759">
        <v>53010075</v>
      </c>
      <c r="C80" s="762" t="s">
        <v>233</v>
      </c>
      <c r="D80" s="759">
        <v>56</v>
      </c>
      <c r="E80" s="759">
        <v>36</v>
      </c>
      <c r="F80" s="794">
        <v>92</v>
      </c>
      <c r="G80" s="759">
        <v>11</v>
      </c>
      <c r="H80" s="761" t="s">
        <v>332</v>
      </c>
      <c r="I80" s="732" t="s">
        <v>119</v>
      </c>
      <c r="J80" s="733" t="s">
        <v>144</v>
      </c>
      <c r="K80" s="732" t="s">
        <v>145</v>
      </c>
      <c r="L80" s="762"/>
    </row>
    <row r="81" spans="1:12" ht="19.5" customHeight="1" x14ac:dyDescent="0.55000000000000004">
      <c r="A81" s="759">
        <v>2</v>
      </c>
      <c r="B81" s="759">
        <v>53010096</v>
      </c>
      <c r="C81" s="762" t="s">
        <v>250</v>
      </c>
      <c r="D81" s="759">
        <v>54</v>
      </c>
      <c r="E81" s="759">
        <v>42</v>
      </c>
      <c r="F81" s="794">
        <v>96</v>
      </c>
      <c r="G81" s="759">
        <v>10</v>
      </c>
      <c r="H81" s="761" t="s">
        <v>332</v>
      </c>
      <c r="I81" s="732" t="s">
        <v>123</v>
      </c>
      <c r="J81" s="733" t="s">
        <v>525</v>
      </c>
      <c r="K81" s="732" t="s">
        <v>145</v>
      </c>
      <c r="L81" s="762"/>
    </row>
    <row r="82" spans="1:12" ht="19.5" customHeight="1" x14ac:dyDescent="0.55000000000000004">
      <c r="A82" s="759"/>
      <c r="B82" s="759"/>
      <c r="C82" s="763" t="s">
        <v>1003</v>
      </c>
      <c r="D82" s="759"/>
      <c r="E82" s="759"/>
      <c r="F82" s="794"/>
      <c r="G82" s="759"/>
      <c r="H82" s="761"/>
      <c r="I82" s="732"/>
      <c r="J82" s="733"/>
      <c r="K82" s="732"/>
      <c r="L82" s="762"/>
    </row>
    <row r="83" spans="1:12" ht="19.5" customHeight="1" x14ac:dyDescent="0.55000000000000004">
      <c r="A83" s="759">
        <v>1</v>
      </c>
      <c r="B83" s="759">
        <v>53010078</v>
      </c>
      <c r="C83" s="762" t="s">
        <v>236</v>
      </c>
      <c r="D83" s="759">
        <v>76</v>
      </c>
      <c r="E83" s="759">
        <v>42</v>
      </c>
      <c r="F83" s="794">
        <v>118</v>
      </c>
      <c r="G83" s="759">
        <v>11</v>
      </c>
      <c r="H83" s="761" t="s">
        <v>332</v>
      </c>
      <c r="I83" s="732" t="s">
        <v>152</v>
      </c>
      <c r="J83" s="733" t="s">
        <v>488</v>
      </c>
      <c r="K83" s="732" t="s">
        <v>145</v>
      </c>
      <c r="L83" s="762"/>
    </row>
    <row r="84" spans="1:12" ht="19.5" customHeight="1" x14ac:dyDescent="0.55000000000000004">
      <c r="A84" s="759"/>
      <c r="B84" s="759"/>
      <c r="C84" s="763" t="s">
        <v>1004</v>
      </c>
      <c r="D84" s="759"/>
      <c r="E84" s="759"/>
      <c r="F84" s="794"/>
      <c r="G84" s="759"/>
      <c r="H84" s="761"/>
      <c r="I84" s="732"/>
      <c r="J84" s="733"/>
      <c r="K84" s="732"/>
      <c r="L84" s="762"/>
    </row>
    <row r="85" spans="1:12" ht="19.5" customHeight="1" x14ac:dyDescent="0.55000000000000004">
      <c r="A85" s="759">
        <v>1</v>
      </c>
      <c r="B85" s="759">
        <v>53010091</v>
      </c>
      <c r="C85" s="762" t="s">
        <v>246</v>
      </c>
      <c r="D85" s="759">
        <v>57</v>
      </c>
      <c r="E85" s="759">
        <v>71</v>
      </c>
      <c r="F85" s="794">
        <v>128</v>
      </c>
      <c r="G85" s="759">
        <v>11</v>
      </c>
      <c r="H85" s="761" t="s">
        <v>332</v>
      </c>
      <c r="I85" s="732" t="s">
        <v>519</v>
      </c>
      <c r="J85" s="733" t="s">
        <v>508</v>
      </c>
      <c r="K85" s="732" t="s">
        <v>145</v>
      </c>
      <c r="L85" s="762"/>
    </row>
    <row r="86" spans="1:12" ht="19.5" customHeight="1" x14ac:dyDescent="0.55000000000000004">
      <c r="A86" s="759">
        <v>2</v>
      </c>
      <c r="B86" s="759">
        <v>53010083</v>
      </c>
      <c r="C86" s="762" t="s">
        <v>240</v>
      </c>
      <c r="D86" s="759">
        <v>66</v>
      </c>
      <c r="E86" s="759">
        <v>64</v>
      </c>
      <c r="F86" s="794">
        <v>130</v>
      </c>
      <c r="G86" s="759">
        <v>8</v>
      </c>
      <c r="H86" s="761" t="s">
        <v>338</v>
      </c>
      <c r="I86" s="732" t="s">
        <v>123</v>
      </c>
      <c r="J86" s="733" t="s">
        <v>495</v>
      </c>
      <c r="K86" s="732" t="s">
        <v>145</v>
      </c>
      <c r="L86" s="762"/>
    </row>
    <row r="87" spans="1:12" ht="19.5" customHeight="1" x14ac:dyDescent="0.55000000000000004">
      <c r="A87" s="759">
        <v>3</v>
      </c>
      <c r="B87" s="759">
        <v>53010073</v>
      </c>
      <c r="C87" s="762" t="s">
        <v>232</v>
      </c>
      <c r="D87" s="759">
        <v>79</v>
      </c>
      <c r="E87" s="759">
        <v>70</v>
      </c>
      <c r="F87" s="794">
        <v>149</v>
      </c>
      <c r="G87" s="759">
        <v>8</v>
      </c>
      <c r="H87" s="761" t="s">
        <v>338</v>
      </c>
      <c r="I87" s="732" t="s">
        <v>152</v>
      </c>
      <c r="J87" s="733" t="s">
        <v>144</v>
      </c>
      <c r="K87" s="732" t="s">
        <v>145</v>
      </c>
      <c r="L87" s="762"/>
    </row>
    <row r="88" spans="1:12" ht="19.5" customHeight="1" x14ac:dyDescent="0.55000000000000004">
      <c r="A88" s="759">
        <v>4</v>
      </c>
      <c r="B88" s="759">
        <v>53010084</v>
      </c>
      <c r="C88" s="762" t="s">
        <v>241</v>
      </c>
      <c r="D88" s="759">
        <v>86</v>
      </c>
      <c r="E88" s="759">
        <v>79</v>
      </c>
      <c r="F88" s="794">
        <v>165</v>
      </c>
      <c r="G88" s="759">
        <v>8</v>
      </c>
      <c r="H88" s="761" t="s">
        <v>338</v>
      </c>
      <c r="I88" s="732" t="s">
        <v>140</v>
      </c>
      <c r="J88" s="733" t="s">
        <v>495</v>
      </c>
      <c r="K88" s="732" t="s">
        <v>145</v>
      </c>
      <c r="L88" s="762"/>
    </row>
    <row r="89" spans="1:12" ht="19.5" customHeight="1" x14ac:dyDescent="0.55000000000000004">
      <c r="A89" s="759"/>
      <c r="B89" s="759"/>
      <c r="C89" s="763" t="s">
        <v>187</v>
      </c>
      <c r="D89" s="759"/>
      <c r="E89" s="759"/>
      <c r="F89" s="794"/>
      <c r="G89" s="759"/>
      <c r="H89" s="761"/>
      <c r="I89" s="732"/>
      <c r="J89" s="733"/>
      <c r="K89" s="732"/>
      <c r="L89" s="762"/>
    </row>
    <row r="90" spans="1:12" ht="19.5" customHeight="1" x14ac:dyDescent="0.55000000000000004">
      <c r="A90" s="759">
        <v>1</v>
      </c>
      <c r="B90" s="759">
        <v>53010089</v>
      </c>
      <c r="C90" s="762" t="s">
        <v>245</v>
      </c>
      <c r="D90" s="759">
        <v>120</v>
      </c>
      <c r="E90" s="759">
        <v>99</v>
      </c>
      <c r="F90" s="794">
        <v>219</v>
      </c>
      <c r="G90" s="759">
        <v>12</v>
      </c>
      <c r="H90" s="761" t="s">
        <v>342</v>
      </c>
      <c r="I90" s="732" t="s">
        <v>152</v>
      </c>
      <c r="J90" s="733" t="s">
        <v>508</v>
      </c>
      <c r="K90" s="732" t="s">
        <v>145</v>
      </c>
      <c r="L90" s="762"/>
    </row>
    <row r="91" spans="1:12" ht="19.5" customHeight="1" x14ac:dyDescent="0.55000000000000004">
      <c r="A91" s="765">
        <v>2</v>
      </c>
      <c r="B91" s="765">
        <v>53010076</v>
      </c>
      <c r="C91" s="769" t="s">
        <v>234</v>
      </c>
      <c r="D91" s="765">
        <v>119</v>
      </c>
      <c r="E91" s="765">
        <v>107</v>
      </c>
      <c r="F91" s="803">
        <v>226</v>
      </c>
      <c r="G91" s="765">
        <v>15</v>
      </c>
      <c r="H91" s="766" t="s">
        <v>332</v>
      </c>
      <c r="I91" s="767" t="s">
        <v>150</v>
      </c>
      <c r="J91" s="768" t="s">
        <v>488</v>
      </c>
      <c r="K91" s="767" t="s">
        <v>145</v>
      </c>
      <c r="L91" s="769"/>
    </row>
    <row r="92" spans="1:12" ht="19.5" customHeight="1" x14ac:dyDescent="0.55000000000000004">
      <c r="A92" s="256"/>
      <c r="B92" s="256"/>
      <c r="C92" s="688" t="s">
        <v>964</v>
      </c>
      <c r="D92" s="256">
        <v>960</v>
      </c>
      <c r="E92" s="256">
        <v>849</v>
      </c>
      <c r="F92" s="257">
        <v>1809</v>
      </c>
      <c r="G92" s="256">
        <v>177</v>
      </c>
      <c r="H92" s="688"/>
      <c r="I92" s="688"/>
      <c r="J92" s="688"/>
      <c r="K92" s="688"/>
      <c r="L92" s="678"/>
    </row>
    <row r="93" spans="1:12" ht="19.5" customHeight="1" x14ac:dyDescent="0.55000000000000004">
      <c r="A93" s="770"/>
      <c r="B93" s="770"/>
      <c r="C93" s="687" t="s">
        <v>58</v>
      </c>
      <c r="D93" s="770"/>
      <c r="E93" s="770"/>
      <c r="F93" s="810"/>
      <c r="G93" s="770"/>
      <c r="H93" s="771"/>
      <c r="I93" s="771"/>
      <c r="J93" s="771"/>
      <c r="K93" s="771"/>
      <c r="L93" s="687"/>
    </row>
    <row r="94" spans="1:12" ht="19.5" customHeight="1" x14ac:dyDescent="0.55000000000000004">
      <c r="A94" s="770"/>
      <c r="B94" s="770"/>
      <c r="C94" s="763" t="s">
        <v>998</v>
      </c>
      <c r="D94" s="770"/>
      <c r="E94" s="770"/>
      <c r="F94" s="810"/>
      <c r="G94" s="770"/>
      <c r="H94" s="762"/>
      <c r="I94" s="762"/>
      <c r="J94" s="762"/>
      <c r="K94" s="762"/>
      <c r="L94" s="687"/>
    </row>
    <row r="95" spans="1:12" ht="19.5" customHeight="1" x14ac:dyDescent="0.55000000000000004">
      <c r="A95" s="759">
        <v>1</v>
      </c>
      <c r="B95" s="759">
        <v>53010109</v>
      </c>
      <c r="C95" s="762" t="s">
        <v>262</v>
      </c>
      <c r="D95" s="759">
        <v>6</v>
      </c>
      <c r="E95" s="759">
        <v>9</v>
      </c>
      <c r="F95" s="794">
        <v>15</v>
      </c>
      <c r="G95" s="759">
        <v>7</v>
      </c>
      <c r="H95" s="761" t="s">
        <v>338</v>
      </c>
      <c r="I95" s="732" t="s">
        <v>140</v>
      </c>
      <c r="J95" s="733" t="s">
        <v>564</v>
      </c>
      <c r="K95" s="732" t="s">
        <v>148</v>
      </c>
      <c r="L95" s="764" t="s">
        <v>315</v>
      </c>
    </row>
    <row r="96" spans="1:12" ht="19.5" customHeight="1" x14ac:dyDescent="0.55000000000000004">
      <c r="A96" s="759"/>
      <c r="B96" s="759"/>
      <c r="C96" s="763" t="s">
        <v>1005</v>
      </c>
      <c r="D96" s="759"/>
      <c r="E96" s="759"/>
      <c r="F96" s="794"/>
      <c r="G96" s="759"/>
      <c r="H96" s="761"/>
      <c r="I96" s="732"/>
      <c r="J96" s="733"/>
      <c r="K96" s="732"/>
      <c r="L96" s="762"/>
    </row>
    <row r="97" spans="1:12" ht="19.5" customHeight="1" x14ac:dyDescent="0.55000000000000004">
      <c r="A97" s="759">
        <v>1</v>
      </c>
      <c r="B97" s="759">
        <v>53010134</v>
      </c>
      <c r="C97" s="762" t="s">
        <v>278</v>
      </c>
      <c r="D97" s="759">
        <v>16</v>
      </c>
      <c r="E97" s="759">
        <v>9</v>
      </c>
      <c r="F97" s="794">
        <v>25</v>
      </c>
      <c r="G97" s="759">
        <v>7</v>
      </c>
      <c r="H97" s="761" t="s">
        <v>338</v>
      </c>
      <c r="I97" s="732" t="s">
        <v>119</v>
      </c>
      <c r="J97" s="733" t="s">
        <v>26</v>
      </c>
      <c r="K97" s="732" t="s">
        <v>148</v>
      </c>
      <c r="L97" s="762"/>
    </row>
    <row r="98" spans="1:12" ht="19.5" customHeight="1" x14ac:dyDescent="0.55000000000000004">
      <c r="A98" s="759">
        <v>2</v>
      </c>
      <c r="B98" s="759">
        <v>53010124</v>
      </c>
      <c r="C98" s="762" t="s">
        <v>24</v>
      </c>
      <c r="D98" s="759">
        <v>14</v>
      </c>
      <c r="E98" s="759">
        <v>16</v>
      </c>
      <c r="F98" s="794">
        <v>30</v>
      </c>
      <c r="G98" s="759">
        <v>8</v>
      </c>
      <c r="H98" s="761" t="s">
        <v>338</v>
      </c>
      <c r="I98" s="732" t="s">
        <v>150</v>
      </c>
      <c r="J98" s="733" t="s">
        <v>176</v>
      </c>
      <c r="K98" s="732" t="s">
        <v>146</v>
      </c>
      <c r="L98" s="762"/>
    </row>
    <row r="99" spans="1:12" ht="19.5" customHeight="1" x14ac:dyDescent="0.55000000000000004">
      <c r="A99" s="759">
        <v>3</v>
      </c>
      <c r="B99" s="759">
        <v>53010143</v>
      </c>
      <c r="C99" s="762" t="s">
        <v>287</v>
      </c>
      <c r="D99" s="759">
        <v>18</v>
      </c>
      <c r="E99" s="759">
        <v>18</v>
      </c>
      <c r="F99" s="794">
        <v>36</v>
      </c>
      <c r="G99" s="759">
        <v>9</v>
      </c>
      <c r="H99" s="761" t="s">
        <v>345</v>
      </c>
      <c r="I99" s="732" t="s">
        <v>127</v>
      </c>
      <c r="J99" s="733" t="s">
        <v>633</v>
      </c>
      <c r="K99" s="732" t="s">
        <v>146</v>
      </c>
      <c r="L99" s="762"/>
    </row>
    <row r="100" spans="1:12" ht="19.5" customHeight="1" x14ac:dyDescent="0.55000000000000004">
      <c r="A100" s="759">
        <v>4</v>
      </c>
      <c r="B100" s="759">
        <v>53010113</v>
      </c>
      <c r="C100" s="762" t="s">
        <v>264</v>
      </c>
      <c r="D100" s="759">
        <v>23</v>
      </c>
      <c r="E100" s="759">
        <v>14</v>
      </c>
      <c r="F100" s="794">
        <v>37</v>
      </c>
      <c r="G100" s="759">
        <v>8</v>
      </c>
      <c r="H100" s="761" t="s">
        <v>338</v>
      </c>
      <c r="I100" s="732" t="s">
        <v>123</v>
      </c>
      <c r="J100" s="733" t="s">
        <v>564</v>
      </c>
      <c r="K100" s="732" t="s">
        <v>148</v>
      </c>
      <c r="L100" s="762"/>
    </row>
    <row r="101" spans="1:12" ht="19.5" customHeight="1" x14ac:dyDescent="0.55000000000000004">
      <c r="A101" s="759">
        <v>5</v>
      </c>
      <c r="B101" s="759">
        <v>53010141</v>
      </c>
      <c r="C101" s="762" t="s">
        <v>285</v>
      </c>
      <c r="D101" s="759">
        <v>21</v>
      </c>
      <c r="E101" s="759">
        <v>16</v>
      </c>
      <c r="F101" s="794">
        <v>37</v>
      </c>
      <c r="G101" s="759">
        <v>9</v>
      </c>
      <c r="H101" s="761" t="s">
        <v>345</v>
      </c>
      <c r="I101" s="732" t="s">
        <v>140</v>
      </c>
      <c r="J101" s="733" t="s">
        <v>633</v>
      </c>
      <c r="K101" s="732" t="s">
        <v>146</v>
      </c>
      <c r="L101" s="762"/>
    </row>
    <row r="102" spans="1:12" ht="19.5" customHeight="1" x14ac:dyDescent="0.55000000000000004">
      <c r="A102" s="759">
        <v>6</v>
      </c>
      <c r="B102" s="759">
        <v>53010111</v>
      </c>
      <c r="C102" s="762" t="s">
        <v>263</v>
      </c>
      <c r="D102" s="759">
        <v>23</v>
      </c>
      <c r="E102" s="759">
        <v>16</v>
      </c>
      <c r="F102" s="794">
        <v>39</v>
      </c>
      <c r="G102" s="759">
        <v>8</v>
      </c>
      <c r="H102" s="761" t="s">
        <v>338</v>
      </c>
      <c r="I102" s="732" t="s">
        <v>136</v>
      </c>
      <c r="J102" s="733" t="s">
        <v>564</v>
      </c>
      <c r="K102" s="732" t="s">
        <v>148</v>
      </c>
      <c r="L102" s="762"/>
    </row>
    <row r="103" spans="1:12" ht="19.5" customHeight="1" x14ac:dyDescent="0.55000000000000004">
      <c r="A103" s="759"/>
      <c r="B103" s="759"/>
      <c r="C103" s="763" t="s">
        <v>1006</v>
      </c>
      <c r="D103" s="759"/>
      <c r="E103" s="759"/>
      <c r="F103" s="794"/>
      <c r="G103" s="759"/>
      <c r="H103" s="761"/>
      <c r="I103" s="732"/>
      <c r="J103" s="733"/>
      <c r="K103" s="732"/>
      <c r="L103" s="762"/>
    </row>
    <row r="104" spans="1:12" ht="19.5" customHeight="1" x14ac:dyDescent="0.55000000000000004">
      <c r="A104" s="759">
        <v>1</v>
      </c>
      <c r="B104" s="759">
        <v>53010100</v>
      </c>
      <c r="C104" s="762" t="s">
        <v>254</v>
      </c>
      <c r="D104" s="759">
        <v>17</v>
      </c>
      <c r="E104" s="759">
        <v>25</v>
      </c>
      <c r="F104" s="794">
        <v>42</v>
      </c>
      <c r="G104" s="759">
        <v>8</v>
      </c>
      <c r="H104" s="761" t="s">
        <v>338</v>
      </c>
      <c r="I104" s="732" t="s">
        <v>140</v>
      </c>
      <c r="J104" s="733" t="s">
        <v>536</v>
      </c>
      <c r="K104" s="732" t="s">
        <v>146</v>
      </c>
      <c r="L104" s="762"/>
    </row>
    <row r="105" spans="1:12" ht="19.5" customHeight="1" x14ac:dyDescent="0.55000000000000004">
      <c r="A105" s="759">
        <v>2</v>
      </c>
      <c r="B105" s="759">
        <v>53010135</v>
      </c>
      <c r="C105" s="762" t="s">
        <v>279</v>
      </c>
      <c r="D105" s="759">
        <v>21</v>
      </c>
      <c r="E105" s="759">
        <v>22</v>
      </c>
      <c r="F105" s="794">
        <v>43</v>
      </c>
      <c r="G105" s="759">
        <v>8</v>
      </c>
      <c r="H105" s="761" t="s">
        <v>338</v>
      </c>
      <c r="I105" s="732" t="s">
        <v>150</v>
      </c>
      <c r="J105" s="733" t="s">
        <v>624</v>
      </c>
      <c r="K105" s="732" t="s">
        <v>146</v>
      </c>
      <c r="L105" s="762"/>
    </row>
    <row r="106" spans="1:12" ht="19.5" customHeight="1" x14ac:dyDescent="0.55000000000000004">
      <c r="A106" s="759">
        <v>3</v>
      </c>
      <c r="B106" s="759">
        <v>53010145</v>
      </c>
      <c r="C106" s="762" t="s">
        <v>288</v>
      </c>
      <c r="D106" s="759">
        <v>15</v>
      </c>
      <c r="E106" s="759">
        <v>29</v>
      </c>
      <c r="F106" s="794">
        <v>44</v>
      </c>
      <c r="G106" s="759">
        <v>8</v>
      </c>
      <c r="H106" s="761" t="s">
        <v>338</v>
      </c>
      <c r="I106" s="732" t="s">
        <v>152</v>
      </c>
      <c r="J106" s="733" t="s">
        <v>32</v>
      </c>
      <c r="K106" s="732" t="s">
        <v>146</v>
      </c>
      <c r="L106" s="762"/>
    </row>
    <row r="107" spans="1:12" ht="19.5" customHeight="1" x14ac:dyDescent="0.55000000000000004">
      <c r="A107" s="759">
        <v>4</v>
      </c>
      <c r="B107" s="759">
        <v>53010106</v>
      </c>
      <c r="C107" s="762" t="s">
        <v>259</v>
      </c>
      <c r="D107" s="759">
        <v>26</v>
      </c>
      <c r="E107" s="759">
        <v>19</v>
      </c>
      <c r="F107" s="794">
        <v>45</v>
      </c>
      <c r="G107" s="759">
        <v>8</v>
      </c>
      <c r="H107" s="761" t="s">
        <v>338</v>
      </c>
      <c r="I107" s="732" t="s">
        <v>119</v>
      </c>
      <c r="J107" s="733" t="s">
        <v>556</v>
      </c>
      <c r="K107" s="732" t="s">
        <v>146</v>
      </c>
      <c r="L107" s="762"/>
    </row>
    <row r="108" spans="1:12" ht="19.5" customHeight="1" x14ac:dyDescent="0.55000000000000004">
      <c r="A108" s="759">
        <v>5</v>
      </c>
      <c r="B108" s="759">
        <v>53010146</v>
      </c>
      <c r="C108" s="762" t="s">
        <v>30</v>
      </c>
      <c r="D108" s="759">
        <v>26</v>
      </c>
      <c r="E108" s="759">
        <v>20</v>
      </c>
      <c r="F108" s="794">
        <v>46</v>
      </c>
      <c r="G108" s="759">
        <v>8</v>
      </c>
      <c r="H108" s="761" t="s">
        <v>338</v>
      </c>
      <c r="I108" s="732" t="s">
        <v>130</v>
      </c>
      <c r="J108" s="733" t="s">
        <v>32</v>
      </c>
      <c r="K108" s="732" t="s">
        <v>146</v>
      </c>
      <c r="L108" s="762"/>
    </row>
    <row r="109" spans="1:12" ht="19.5" customHeight="1" x14ac:dyDescent="0.55000000000000004">
      <c r="A109" s="759">
        <v>6</v>
      </c>
      <c r="B109" s="759">
        <v>53010137</v>
      </c>
      <c r="C109" s="762" t="s">
        <v>281</v>
      </c>
      <c r="D109" s="759">
        <v>29</v>
      </c>
      <c r="E109" s="759">
        <v>19</v>
      </c>
      <c r="F109" s="794">
        <v>48</v>
      </c>
      <c r="G109" s="759">
        <v>9</v>
      </c>
      <c r="H109" s="761" t="s">
        <v>345</v>
      </c>
      <c r="I109" s="732" t="s">
        <v>119</v>
      </c>
      <c r="J109" s="733" t="s">
        <v>624</v>
      </c>
      <c r="K109" s="732" t="s">
        <v>146</v>
      </c>
      <c r="L109" s="762"/>
    </row>
    <row r="110" spans="1:12" ht="19.5" customHeight="1" x14ac:dyDescent="0.55000000000000004">
      <c r="A110" s="759">
        <v>7</v>
      </c>
      <c r="B110" s="759">
        <v>53010142</v>
      </c>
      <c r="C110" s="762" t="s">
        <v>286</v>
      </c>
      <c r="D110" s="759">
        <v>20</v>
      </c>
      <c r="E110" s="759">
        <v>31</v>
      </c>
      <c r="F110" s="794">
        <v>51</v>
      </c>
      <c r="G110" s="759">
        <v>9</v>
      </c>
      <c r="H110" s="761" t="s">
        <v>345</v>
      </c>
      <c r="I110" s="732" t="s">
        <v>119</v>
      </c>
      <c r="J110" s="733" t="s">
        <v>633</v>
      </c>
      <c r="K110" s="732" t="s">
        <v>146</v>
      </c>
      <c r="L110" s="762"/>
    </row>
    <row r="111" spans="1:12" ht="19.5" customHeight="1" x14ac:dyDescent="0.55000000000000004">
      <c r="A111" s="759">
        <v>8</v>
      </c>
      <c r="B111" s="759">
        <v>53010136</v>
      </c>
      <c r="C111" s="762" t="s">
        <v>280</v>
      </c>
      <c r="D111" s="759">
        <v>34</v>
      </c>
      <c r="E111" s="759">
        <v>18</v>
      </c>
      <c r="F111" s="794">
        <v>52</v>
      </c>
      <c r="G111" s="759">
        <v>8</v>
      </c>
      <c r="H111" s="761" t="s">
        <v>338</v>
      </c>
      <c r="I111" s="732" t="s">
        <v>140</v>
      </c>
      <c r="J111" s="733" t="s">
        <v>624</v>
      </c>
      <c r="K111" s="732" t="s">
        <v>146</v>
      </c>
      <c r="L111" s="762"/>
    </row>
    <row r="112" spans="1:12" ht="19.5" customHeight="1" x14ac:dyDescent="0.55000000000000004">
      <c r="A112" s="759">
        <v>9</v>
      </c>
      <c r="B112" s="759">
        <v>53010123</v>
      </c>
      <c r="C112" s="762" t="s">
        <v>273</v>
      </c>
      <c r="D112" s="759">
        <v>34</v>
      </c>
      <c r="E112" s="759">
        <v>21</v>
      </c>
      <c r="F112" s="794">
        <v>55</v>
      </c>
      <c r="G112" s="759">
        <v>8</v>
      </c>
      <c r="H112" s="761" t="s">
        <v>338</v>
      </c>
      <c r="I112" s="732" t="s">
        <v>127</v>
      </c>
      <c r="J112" s="733" t="s">
        <v>176</v>
      </c>
      <c r="K112" s="732" t="s">
        <v>146</v>
      </c>
      <c r="L112" s="762"/>
    </row>
    <row r="113" spans="1:12" ht="19.5" customHeight="1" x14ac:dyDescent="0.55000000000000004">
      <c r="A113" s="759">
        <v>10</v>
      </c>
      <c r="B113" s="759">
        <v>53010104</v>
      </c>
      <c r="C113" s="762" t="s">
        <v>258</v>
      </c>
      <c r="D113" s="759">
        <v>30</v>
      </c>
      <c r="E113" s="759">
        <v>28</v>
      </c>
      <c r="F113" s="794">
        <v>58</v>
      </c>
      <c r="G113" s="759">
        <v>8</v>
      </c>
      <c r="H113" s="761" t="s">
        <v>338</v>
      </c>
      <c r="I113" s="732" t="s">
        <v>127</v>
      </c>
      <c r="J113" s="733" t="s">
        <v>556</v>
      </c>
      <c r="K113" s="732" t="s">
        <v>146</v>
      </c>
      <c r="L113" s="762"/>
    </row>
    <row r="114" spans="1:12" ht="19.5" customHeight="1" x14ac:dyDescent="0.55000000000000004">
      <c r="A114" s="759"/>
      <c r="B114" s="759"/>
      <c r="C114" s="763" t="s">
        <v>1007</v>
      </c>
      <c r="D114" s="759"/>
      <c r="E114" s="759"/>
      <c r="F114" s="794"/>
      <c r="G114" s="759"/>
      <c r="H114" s="761"/>
      <c r="I114" s="732"/>
      <c r="J114" s="733"/>
      <c r="K114" s="732"/>
      <c r="L114" s="762"/>
    </row>
    <row r="115" spans="1:12" ht="19.5" customHeight="1" x14ac:dyDescent="0.55000000000000004">
      <c r="A115" s="759">
        <v>1</v>
      </c>
      <c r="B115" s="759">
        <v>53010119</v>
      </c>
      <c r="C115" s="762" t="s">
        <v>269</v>
      </c>
      <c r="D115" s="759">
        <v>36</v>
      </c>
      <c r="E115" s="759">
        <v>26</v>
      </c>
      <c r="F115" s="794">
        <v>62</v>
      </c>
      <c r="G115" s="759">
        <v>8</v>
      </c>
      <c r="H115" s="761" t="s">
        <v>338</v>
      </c>
      <c r="I115" s="732" t="s">
        <v>152</v>
      </c>
      <c r="J115" s="733" t="s">
        <v>588</v>
      </c>
      <c r="K115" s="732" t="s">
        <v>146</v>
      </c>
      <c r="L115" s="762"/>
    </row>
    <row r="116" spans="1:12" ht="19.5" customHeight="1" x14ac:dyDescent="0.55000000000000004">
      <c r="A116" s="759">
        <v>2</v>
      </c>
      <c r="B116" s="759">
        <v>53010147</v>
      </c>
      <c r="C116" s="762" t="s">
        <v>31</v>
      </c>
      <c r="D116" s="759">
        <v>36</v>
      </c>
      <c r="E116" s="759">
        <v>27</v>
      </c>
      <c r="F116" s="794">
        <v>63</v>
      </c>
      <c r="G116" s="759">
        <v>8</v>
      </c>
      <c r="H116" s="761" t="s">
        <v>338</v>
      </c>
      <c r="I116" s="732" t="s">
        <v>127</v>
      </c>
      <c r="J116" s="733" t="s">
        <v>32</v>
      </c>
      <c r="K116" s="732" t="s">
        <v>146</v>
      </c>
      <c r="L116" s="762"/>
    </row>
    <row r="117" spans="1:12" ht="19.5" customHeight="1" x14ac:dyDescent="0.55000000000000004">
      <c r="A117" s="759">
        <v>3</v>
      </c>
      <c r="B117" s="759">
        <v>53010114</v>
      </c>
      <c r="C117" s="762" t="s">
        <v>265</v>
      </c>
      <c r="D117" s="759">
        <v>33</v>
      </c>
      <c r="E117" s="759">
        <v>35</v>
      </c>
      <c r="F117" s="794">
        <v>68</v>
      </c>
      <c r="G117" s="759">
        <v>8</v>
      </c>
      <c r="H117" s="761" t="s">
        <v>338</v>
      </c>
      <c r="I117" s="732" t="s">
        <v>123</v>
      </c>
      <c r="J117" s="733" t="s">
        <v>577</v>
      </c>
      <c r="K117" s="732" t="s">
        <v>146</v>
      </c>
      <c r="L117" s="762"/>
    </row>
    <row r="118" spans="1:12" ht="19.5" customHeight="1" x14ac:dyDescent="0.55000000000000004">
      <c r="A118" s="759">
        <v>4</v>
      </c>
      <c r="B118" s="759">
        <v>53010120</v>
      </c>
      <c r="C118" s="762" t="s">
        <v>270</v>
      </c>
      <c r="D118" s="759">
        <v>33</v>
      </c>
      <c r="E118" s="759">
        <v>36</v>
      </c>
      <c r="F118" s="794">
        <v>69</v>
      </c>
      <c r="G118" s="759">
        <v>8</v>
      </c>
      <c r="H118" s="761" t="s">
        <v>338</v>
      </c>
      <c r="I118" s="732" t="s">
        <v>150</v>
      </c>
      <c r="J118" s="733" t="s">
        <v>588</v>
      </c>
      <c r="K118" s="732" t="s">
        <v>146</v>
      </c>
      <c r="L118" s="762"/>
    </row>
    <row r="119" spans="1:12" ht="19.5" customHeight="1" x14ac:dyDescent="0.55000000000000004">
      <c r="A119" s="759">
        <v>5</v>
      </c>
      <c r="B119" s="759">
        <v>53010129</v>
      </c>
      <c r="C119" s="762" t="s">
        <v>277</v>
      </c>
      <c r="D119" s="759">
        <v>46</v>
      </c>
      <c r="E119" s="759">
        <v>29</v>
      </c>
      <c r="F119" s="794">
        <v>75</v>
      </c>
      <c r="G119" s="759">
        <v>8</v>
      </c>
      <c r="H119" s="761" t="s">
        <v>338</v>
      </c>
      <c r="I119" s="732" t="s">
        <v>127</v>
      </c>
      <c r="J119" s="733" t="s">
        <v>608</v>
      </c>
      <c r="K119" s="732" t="s">
        <v>146</v>
      </c>
      <c r="L119" s="762"/>
    </row>
    <row r="120" spans="1:12" s="587" customFormat="1" ht="19.5" customHeight="1" x14ac:dyDescent="0.55000000000000004">
      <c r="A120" s="1004"/>
      <c r="B120" s="1004"/>
      <c r="C120" s="526"/>
      <c r="D120" s="1004"/>
      <c r="E120" s="1004"/>
      <c r="F120" s="995"/>
      <c r="G120" s="1004"/>
      <c r="H120" s="1005"/>
      <c r="I120" s="1006"/>
      <c r="J120" s="1007"/>
      <c r="K120" s="1006"/>
      <c r="L120" s="1008"/>
    </row>
    <row r="121" spans="1:12" s="587" customFormat="1" ht="19.5" customHeight="1" x14ac:dyDescent="0.55000000000000004">
      <c r="A121" s="1009"/>
      <c r="B121" s="1009"/>
      <c r="C121" s="526"/>
      <c r="D121" s="1009"/>
      <c r="E121" s="1009"/>
      <c r="F121" s="1000"/>
      <c r="G121" s="1009"/>
      <c r="H121" s="1010"/>
      <c r="I121" s="1011"/>
      <c r="J121" s="1012"/>
      <c r="K121" s="1011"/>
      <c r="L121" s="526"/>
    </row>
    <row r="122" spans="1:12" ht="19.5" customHeight="1" x14ac:dyDescent="0.55000000000000004">
      <c r="A122" s="1013"/>
      <c r="B122" s="1013"/>
      <c r="C122" s="1014" t="s">
        <v>1008</v>
      </c>
      <c r="D122" s="1013"/>
      <c r="E122" s="1013"/>
      <c r="F122" s="1020"/>
      <c r="G122" s="1013"/>
      <c r="H122" s="1015"/>
      <c r="I122" s="1016"/>
      <c r="J122" s="1017"/>
      <c r="K122" s="1016"/>
      <c r="L122" s="1018"/>
    </row>
    <row r="123" spans="1:12" ht="19.5" customHeight="1" x14ac:dyDescent="0.55000000000000004">
      <c r="A123" s="759">
        <v>1</v>
      </c>
      <c r="B123" s="759">
        <v>53010122</v>
      </c>
      <c r="C123" s="762" t="s">
        <v>272</v>
      </c>
      <c r="D123" s="759">
        <v>39</v>
      </c>
      <c r="E123" s="759">
        <v>43</v>
      </c>
      <c r="F123" s="794">
        <v>82</v>
      </c>
      <c r="G123" s="759">
        <v>8</v>
      </c>
      <c r="H123" s="761" t="s">
        <v>338</v>
      </c>
      <c r="I123" s="732" t="s">
        <v>119</v>
      </c>
      <c r="J123" s="733" t="s">
        <v>176</v>
      </c>
      <c r="K123" s="732" t="s">
        <v>146</v>
      </c>
      <c r="L123" s="762"/>
    </row>
    <row r="124" spans="1:12" ht="19.5" customHeight="1" x14ac:dyDescent="0.55000000000000004">
      <c r="A124" s="759">
        <v>2</v>
      </c>
      <c r="B124" s="759">
        <v>53010097</v>
      </c>
      <c r="C124" s="762" t="s">
        <v>251</v>
      </c>
      <c r="D124" s="759">
        <v>45</v>
      </c>
      <c r="E124" s="759">
        <v>40</v>
      </c>
      <c r="F124" s="794">
        <v>85</v>
      </c>
      <c r="G124" s="759">
        <v>8</v>
      </c>
      <c r="H124" s="761" t="s">
        <v>338</v>
      </c>
      <c r="I124" s="732" t="s">
        <v>136</v>
      </c>
      <c r="J124" s="733" t="s">
        <v>536</v>
      </c>
      <c r="K124" s="732" t="s">
        <v>146</v>
      </c>
      <c r="L124" s="762"/>
    </row>
    <row r="125" spans="1:12" ht="19.5" customHeight="1" x14ac:dyDescent="0.55000000000000004">
      <c r="A125" s="759">
        <v>3</v>
      </c>
      <c r="B125" s="759">
        <v>53010128</v>
      </c>
      <c r="C125" s="762" t="s">
        <v>276</v>
      </c>
      <c r="D125" s="759">
        <v>42</v>
      </c>
      <c r="E125" s="759">
        <v>45</v>
      </c>
      <c r="F125" s="794">
        <v>87</v>
      </c>
      <c r="G125" s="759">
        <v>9</v>
      </c>
      <c r="H125" s="761" t="s">
        <v>345</v>
      </c>
      <c r="I125" s="732" t="s">
        <v>136</v>
      </c>
      <c r="J125" s="733" t="s">
        <v>608</v>
      </c>
      <c r="K125" s="732" t="s">
        <v>146</v>
      </c>
      <c r="L125" s="762"/>
    </row>
    <row r="126" spans="1:12" ht="19.5" customHeight="1" x14ac:dyDescent="0.55000000000000004">
      <c r="A126" s="759">
        <v>4</v>
      </c>
      <c r="B126" s="759">
        <v>53010131</v>
      </c>
      <c r="C126" s="762" t="s">
        <v>26</v>
      </c>
      <c r="D126" s="759">
        <v>46</v>
      </c>
      <c r="E126" s="759">
        <v>42</v>
      </c>
      <c r="F126" s="794">
        <v>88</v>
      </c>
      <c r="G126" s="759">
        <v>8</v>
      </c>
      <c r="H126" s="761" t="s">
        <v>338</v>
      </c>
      <c r="I126" s="732" t="s">
        <v>140</v>
      </c>
      <c r="J126" s="733" t="s">
        <v>26</v>
      </c>
      <c r="K126" s="732" t="s">
        <v>148</v>
      </c>
      <c r="L126" s="762"/>
    </row>
    <row r="127" spans="1:12" ht="19.5" customHeight="1" x14ac:dyDescent="0.55000000000000004">
      <c r="A127" s="759">
        <v>5</v>
      </c>
      <c r="B127" s="759">
        <v>53010101</v>
      </c>
      <c r="C127" s="762" t="s">
        <v>255</v>
      </c>
      <c r="D127" s="759">
        <v>42</v>
      </c>
      <c r="E127" s="759">
        <v>48</v>
      </c>
      <c r="F127" s="794">
        <v>90</v>
      </c>
      <c r="G127" s="759">
        <v>8</v>
      </c>
      <c r="H127" s="761" t="s">
        <v>338</v>
      </c>
      <c r="I127" s="732" t="s">
        <v>150</v>
      </c>
      <c r="J127" s="733" t="s">
        <v>536</v>
      </c>
      <c r="K127" s="732" t="s">
        <v>146</v>
      </c>
      <c r="L127" s="762"/>
    </row>
    <row r="128" spans="1:12" ht="19.5" customHeight="1" x14ac:dyDescent="0.55000000000000004">
      <c r="A128" s="759">
        <v>6</v>
      </c>
      <c r="B128" s="759">
        <v>53010099</v>
      </c>
      <c r="C128" s="762" t="s">
        <v>253</v>
      </c>
      <c r="D128" s="759">
        <v>44</v>
      </c>
      <c r="E128" s="759">
        <v>53</v>
      </c>
      <c r="F128" s="794">
        <v>97</v>
      </c>
      <c r="G128" s="759">
        <v>9</v>
      </c>
      <c r="H128" s="761" t="s">
        <v>345</v>
      </c>
      <c r="I128" s="732" t="s">
        <v>127</v>
      </c>
      <c r="J128" s="733" t="s">
        <v>536</v>
      </c>
      <c r="K128" s="732" t="s">
        <v>146</v>
      </c>
      <c r="L128" s="762"/>
    </row>
    <row r="129" spans="1:12" ht="19.5" customHeight="1" x14ac:dyDescent="0.55000000000000004">
      <c r="A129" s="759">
        <v>7</v>
      </c>
      <c r="B129" s="759">
        <v>53010098</v>
      </c>
      <c r="C129" s="762" t="s">
        <v>252</v>
      </c>
      <c r="D129" s="759">
        <v>52</v>
      </c>
      <c r="E129" s="759">
        <v>46</v>
      </c>
      <c r="F129" s="794">
        <v>98</v>
      </c>
      <c r="G129" s="759">
        <v>8</v>
      </c>
      <c r="H129" s="761" t="s">
        <v>338</v>
      </c>
      <c r="I129" s="732" t="s">
        <v>119</v>
      </c>
      <c r="J129" s="733" t="s">
        <v>536</v>
      </c>
      <c r="K129" s="732" t="s">
        <v>146</v>
      </c>
      <c r="L129" s="762"/>
    </row>
    <row r="130" spans="1:12" ht="19.5" customHeight="1" x14ac:dyDescent="0.55000000000000004">
      <c r="A130" s="759"/>
      <c r="B130" s="759"/>
      <c r="C130" s="763" t="s">
        <v>1009</v>
      </c>
      <c r="D130" s="759"/>
      <c r="E130" s="759"/>
      <c r="F130" s="794"/>
      <c r="G130" s="759"/>
      <c r="H130" s="761"/>
      <c r="I130" s="732"/>
      <c r="J130" s="733"/>
      <c r="K130" s="732"/>
      <c r="L130" s="762"/>
    </row>
    <row r="131" spans="1:12" ht="19.5" customHeight="1" x14ac:dyDescent="0.55000000000000004">
      <c r="A131" s="759">
        <v>1</v>
      </c>
      <c r="B131" s="759">
        <v>53010138</v>
      </c>
      <c r="C131" s="762" t="s">
        <v>282</v>
      </c>
      <c r="D131" s="759">
        <v>53</v>
      </c>
      <c r="E131" s="759">
        <v>55</v>
      </c>
      <c r="F131" s="794">
        <v>108</v>
      </c>
      <c r="G131" s="759">
        <v>8</v>
      </c>
      <c r="H131" s="761" t="s">
        <v>338</v>
      </c>
      <c r="I131" s="732" t="s">
        <v>124</v>
      </c>
      <c r="J131" s="733" t="s">
        <v>624</v>
      </c>
      <c r="K131" s="732" t="s">
        <v>146</v>
      </c>
      <c r="L131" s="762"/>
    </row>
    <row r="132" spans="1:12" ht="19.5" customHeight="1" x14ac:dyDescent="0.55000000000000004">
      <c r="A132" s="759">
        <v>2</v>
      </c>
      <c r="B132" s="759">
        <v>53010139</v>
      </c>
      <c r="C132" s="762" t="s">
        <v>283</v>
      </c>
      <c r="D132" s="759">
        <v>57</v>
      </c>
      <c r="E132" s="759">
        <v>58</v>
      </c>
      <c r="F132" s="794">
        <v>115</v>
      </c>
      <c r="G132" s="759">
        <v>8</v>
      </c>
      <c r="H132" s="761" t="s">
        <v>338</v>
      </c>
      <c r="I132" s="732" t="s">
        <v>150</v>
      </c>
      <c r="J132" s="733" t="s">
        <v>633</v>
      </c>
      <c r="K132" s="732" t="s">
        <v>146</v>
      </c>
      <c r="L132" s="762"/>
    </row>
    <row r="133" spans="1:12" ht="19.5" customHeight="1" x14ac:dyDescent="0.55000000000000004">
      <c r="A133" s="759"/>
      <c r="B133" s="759"/>
      <c r="C133" s="763" t="s">
        <v>1010</v>
      </c>
      <c r="D133" s="759"/>
      <c r="E133" s="759"/>
      <c r="F133" s="794"/>
      <c r="G133" s="759"/>
      <c r="H133" s="761"/>
      <c r="I133" s="732"/>
      <c r="J133" s="733"/>
      <c r="K133" s="732"/>
      <c r="L133" s="762"/>
    </row>
    <row r="134" spans="1:12" ht="19.5" customHeight="1" x14ac:dyDescent="0.55000000000000004">
      <c r="A134" s="759">
        <v>1</v>
      </c>
      <c r="B134" s="759">
        <v>53010102</v>
      </c>
      <c r="C134" s="762" t="s">
        <v>256</v>
      </c>
      <c r="D134" s="759">
        <v>59</v>
      </c>
      <c r="E134" s="759">
        <v>71</v>
      </c>
      <c r="F134" s="794">
        <v>130</v>
      </c>
      <c r="G134" s="759">
        <v>11</v>
      </c>
      <c r="H134" s="761" t="s">
        <v>332</v>
      </c>
      <c r="I134" s="732" t="s">
        <v>124</v>
      </c>
      <c r="J134" s="733" t="s">
        <v>536</v>
      </c>
      <c r="K134" s="732" t="s">
        <v>146</v>
      </c>
      <c r="L134" s="762"/>
    </row>
    <row r="135" spans="1:12" ht="19.5" customHeight="1" x14ac:dyDescent="0.55000000000000004">
      <c r="A135" s="759">
        <v>2</v>
      </c>
      <c r="B135" s="759">
        <v>53010116</v>
      </c>
      <c r="C135" s="762" t="s">
        <v>267</v>
      </c>
      <c r="D135" s="759">
        <v>71</v>
      </c>
      <c r="E135" s="759">
        <v>66</v>
      </c>
      <c r="F135" s="794">
        <v>137</v>
      </c>
      <c r="G135" s="759">
        <v>8</v>
      </c>
      <c r="H135" s="761" t="s">
        <v>338</v>
      </c>
      <c r="I135" s="732" t="s">
        <v>140</v>
      </c>
      <c r="J135" s="733" t="s">
        <v>577</v>
      </c>
      <c r="K135" s="732" t="s">
        <v>146</v>
      </c>
      <c r="L135" s="762"/>
    </row>
    <row r="136" spans="1:12" ht="19.5" customHeight="1" x14ac:dyDescent="0.55000000000000004">
      <c r="A136" s="759">
        <v>3</v>
      </c>
      <c r="B136" s="759">
        <v>53010127</v>
      </c>
      <c r="C136" s="762" t="s">
        <v>275</v>
      </c>
      <c r="D136" s="759">
        <v>73</v>
      </c>
      <c r="E136" s="759">
        <v>71</v>
      </c>
      <c r="F136" s="794">
        <v>144</v>
      </c>
      <c r="G136" s="759">
        <v>8</v>
      </c>
      <c r="H136" s="761" t="s">
        <v>338</v>
      </c>
      <c r="I136" s="732" t="s">
        <v>119</v>
      </c>
      <c r="J136" s="733" t="s">
        <v>608</v>
      </c>
      <c r="K136" s="732" t="s">
        <v>146</v>
      </c>
      <c r="L136" s="762"/>
    </row>
    <row r="137" spans="1:12" ht="19.5" customHeight="1" x14ac:dyDescent="0.55000000000000004">
      <c r="A137" s="759">
        <v>4</v>
      </c>
      <c r="B137" s="759">
        <v>53010108</v>
      </c>
      <c r="C137" s="762" t="s">
        <v>261</v>
      </c>
      <c r="D137" s="759">
        <v>81</v>
      </c>
      <c r="E137" s="759">
        <v>71</v>
      </c>
      <c r="F137" s="794">
        <v>152</v>
      </c>
      <c r="G137" s="759">
        <v>11</v>
      </c>
      <c r="H137" s="761" t="s">
        <v>332</v>
      </c>
      <c r="I137" s="732" t="s">
        <v>127</v>
      </c>
      <c r="J137" s="733" t="s">
        <v>564</v>
      </c>
      <c r="K137" s="732" t="s">
        <v>148</v>
      </c>
      <c r="L137" s="762"/>
    </row>
    <row r="138" spans="1:12" ht="19.5" customHeight="1" x14ac:dyDescent="0.55000000000000004">
      <c r="A138" s="759">
        <v>5</v>
      </c>
      <c r="B138" s="759">
        <v>53010103</v>
      </c>
      <c r="C138" s="762" t="s">
        <v>257</v>
      </c>
      <c r="D138" s="759">
        <v>69</v>
      </c>
      <c r="E138" s="759">
        <v>86</v>
      </c>
      <c r="F138" s="794">
        <v>155</v>
      </c>
      <c r="G138" s="759">
        <v>8</v>
      </c>
      <c r="H138" s="761" t="s">
        <v>338</v>
      </c>
      <c r="I138" s="732" t="s">
        <v>150</v>
      </c>
      <c r="J138" s="733" t="s">
        <v>556</v>
      </c>
      <c r="K138" s="732" t="s">
        <v>146</v>
      </c>
      <c r="L138" s="762"/>
    </row>
    <row r="139" spans="1:12" ht="19.5" customHeight="1" x14ac:dyDescent="0.55000000000000004">
      <c r="A139" s="759">
        <v>6</v>
      </c>
      <c r="B139" s="759">
        <v>53010117</v>
      </c>
      <c r="C139" s="762" t="s">
        <v>268</v>
      </c>
      <c r="D139" s="759">
        <v>85</v>
      </c>
      <c r="E139" s="759">
        <v>74</v>
      </c>
      <c r="F139" s="794">
        <v>159</v>
      </c>
      <c r="G139" s="759">
        <v>11</v>
      </c>
      <c r="H139" s="761" t="s">
        <v>332</v>
      </c>
      <c r="I139" s="732" t="s">
        <v>119</v>
      </c>
      <c r="J139" s="733" t="s">
        <v>577</v>
      </c>
      <c r="K139" s="732" t="s">
        <v>146</v>
      </c>
      <c r="L139" s="762"/>
    </row>
    <row r="140" spans="1:12" ht="19.5" customHeight="1" x14ac:dyDescent="0.55000000000000004">
      <c r="A140" s="759">
        <v>7</v>
      </c>
      <c r="B140" s="759">
        <v>53010140</v>
      </c>
      <c r="C140" s="762" t="s">
        <v>284</v>
      </c>
      <c r="D140" s="759">
        <v>102</v>
      </c>
      <c r="E140" s="759">
        <v>92</v>
      </c>
      <c r="F140" s="794">
        <v>194</v>
      </c>
      <c r="G140" s="759">
        <v>12</v>
      </c>
      <c r="H140" s="761" t="s">
        <v>342</v>
      </c>
      <c r="I140" s="732" t="s">
        <v>152</v>
      </c>
      <c r="J140" s="733" t="s">
        <v>633</v>
      </c>
      <c r="K140" s="732" t="s">
        <v>146</v>
      </c>
      <c r="L140" s="762"/>
    </row>
    <row r="141" spans="1:12" ht="19.5" customHeight="1" x14ac:dyDescent="0.55000000000000004">
      <c r="A141" s="759"/>
      <c r="B141" s="759"/>
      <c r="C141" s="763" t="s">
        <v>1011</v>
      </c>
      <c r="D141" s="759"/>
      <c r="E141" s="759"/>
      <c r="F141" s="794"/>
      <c r="G141" s="759"/>
      <c r="H141" s="761"/>
      <c r="I141" s="732"/>
      <c r="J141" s="733"/>
      <c r="K141" s="732"/>
      <c r="L141" s="762"/>
    </row>
    <row r="142" spans="1:12" ht="19.5" customHeight="1" x14ac:dyDescent="0.55000000000000004">
      <c r="A142" s="759">
        <v>1</v>
      </c>
      <c r="B142" s="759">
        <v>53010107</v>
      </c>
      <c r="C142" s="762" t="s">
        <v>260</v>
      </c>
      <c r="D142" s="759">
        <v>118</v>
      </c>
      <c r="E142" s="759">
        <v>83</v>
      </c>
      <c r="F142" s="794">
        <v>201</v>
      </c>
      <c r="G142" s="759">
        <v>8</v>
      </c>
      <c r="H142" s="761" t="s">
        <v>338</v>
      </c>
      <c r="I142" s="732" t="s">
        <v>119</v>
      </c>
      <c r="J142" s="733" t="s">
        <v>564</v>
      </c>
      <c r="K142" s="732" t="s">
        <v>148</v>
      </c>
      <c r="L142" s="762"/>
    </row>
    <row r="143" spans="1:12" ht="19.5" customHeight="1" x14ac:dyDescent="0.55000000000000004">
      <c r="A143" s="759">
        <v>2</v>
      </c>
      <c r="B143" s="759">
        <v>53010132</v>
      </c>
      <c r="C143" s="762" t="s">
        <v>27</v>
      </c>
      <c r="D143" s="759">
        <v>138</v>
      </c>
      <c r="E143" s="759">
        <v>71</v>
      </c>
      <c r="F143" s="794">
        <v>209</v>
      </c>
      <c r="G143" s="759">
        <v>11</v>
      </c>
      <c r="H143" s="761" t="s">
        <v>332</v>
      </c>
      <c r="I143" s="732" t="s">
        <v>152</v>
      </c>
      <c r="J143" s="733" t="s">
        <v>26</v>
      </c>
      <c r="K143" s="732" t="s">
        <v>148</v>
      </c>
      <c r="L143" s="762"/>
    </row>
    <row r="144" spans="1:12" ht="19.5" customHeight="1" x14ac:dyDescent="0.55000000000000004">
      <c r="A144" s="759">
        <v>3</v>
      </c>
      <c r="B144" s="759">
        <v>53010115</v>
      </c>
      <c r="C144" s="762" t="s">
        <v>266</v>
      </c>
      <c r="D144" s="759">
        <v>154</v>
      </c>
      <c r="E144" s="759">
        <v>140</v>
      </c>
      <c r="F144" s="794">
        <v>294</v>
      </c>
      <c r="G144" s="759">
        <v>11</v>
      </c>
      <c r="H144" s="761" t="s">
        <v>332</v>
      </c>
      <c r="I144" s="732" t="s">
        <v>124</v>
      </c>
      <c r="J144" s="733" t="s">
        <v>577</v>
      </c>
      <c r="K144" s="732" t="s">
        <v>146</v>
      </c>
      <c r="L144" s="762"/>
    </row>
    <row r="145" spans="1:12" ht="19.5" customHeight="1" x14ac:dyDescent="0.55000000000000004">
      <c r="A145" s="759"/>
      <c r="B145" s="759"/>
      <c r="C145" s="763" t="s">
        <v>1012</v>
      </c>
      <c r="D145" s="759"/>
      <c r="E145" s="759"/>
      <c r="F145" s="794"/>
      <c r="G145" s="759"/>
      <c r="H145" s="761"/>
      <c r="I145" s="732"/>
      <c r="J145" s="733"/>
      <c r="K145" s="732"/>
      <c r="L145" s="762"/>
    </row>
    <row r="146" spans="1:12" ht="19.5" customHeight="1" x14ac:dyDescent="0.55000000000000004">
      <c r="A146" s="759">
        <v>1</v>
      </c>
      <c r="B146" s="759">
        <v>53010121</v>
      </c>
      <c r="C146" s="762" t="s">
        <v>271</v>
      </c>
      <c r="D146" s="759">
        <v>277</v>
      </c>
      <c r="E146" s="759">
        <v>256</v>
      </c>
      <c r="F146" s="794">
        <v>533</v>
      </c>
      <c r="G146" s="759">
        <v>26</v>
      </c>
      <c r="H146" s="761" t="s">
        <v>595</v>
      </c>
      <c r="I146" s="732" t="s">
        <v>140</v>
      </c>
      <c r="J146" s="733" t="s">
        <v>588</v>
      </c>
      <c r="K146" s="732" t="s">
        <v>146</v>
      </c>
      <c r="L146" s="762"/>
    </row>
    <row r="147" spans="1:12" ht="19.5" customHeight="1" x14ac:dyDescent="0.55000000000000004">
      <c r="A147" s="765">
        <v>2</v>
      </c>
      <c r="B147" s="765">
        <v>53010126</v>
      </c>
      <c r="C147" s="769" t="s">
        <v>274</v>
      </c>
      <c r="D147" s="765">
        <v>513</v>
      </c>
      <c r="E147" s="765">
        <v>497</v>
      </c>
      <c r="F147" s="803">
        <v>1010</v>
      </c>
      <c r="G147" s="765">
        <v>30</v>
      </c>
      <c r="H147" s="761" t="s">
        <v>338</v>
      </c>
      <c r="I147" s="732" t="s">
        <v>152</v>
      </c>
      <c r="J147" s="733" t="s">
        <v>176</v>
      </c>
      <c r="K147" s="732" t="s">
        <v>146</v>
      </c>
      <c r="L147" s="769"/>
    </row>
    <row r="148" spans="1:12" ht="19.5" customHeight="1" x14ac:dyDescent="0.55000000000000004">
      <c r="A148" s="256"/>
      <c r="B148" s="256"/>
      <c r="C148" s="688" t="s">
        <v>965</v>
      </c>
      <c r="D148" s="256">
        <v>2717</v>
      </c>
      <c r="E148" s="256">
        <v>2491</v>
      </c>
      <c r="F148" s="257">
        <v>5208</v>
      </c>
      <c r="G148" s="256">
        <v>407</v>
      </c>
      <c r="H148" s="688"/>
      <c r="I148" s="688"/>
      <c r="J148" s="688"/>
      <c r="K148" s="688"/>
      <c r="L148" s="678"/>
    </row>
    <row r="149" spans="1:12" s="587" customFormat="1" ht="19.5" customHeight="1" x14ac:dyDescent="0.55000000000000004">
      <c r="A149" s="662"/>
      <c r="B149" s="662"/>
      <c r="C149" s="663"/>
      <c r="D149" s="662"/>
      <c r="E149" s="662"/>
      <c r="F149" s="988"/>
      <c r="G149" s="662"/>
      <c r="H149" s="663"/>
      <c r="I149" s="663"/>
      <c r="J149" s="663"/>
      <c r="K149" s="663"/>
      <c r="L149" s="1021"/>
    </row>
    <row r="150" spans="1:12" s="587" customFormat="1" ht="19.5" customHeight="1" x14ac:dyDescent="0.55000000000000004">
      <c r="A150" s="662"/>
      <c r="B150" s="662"/>
      <c r="C150" s="663"/>
      <c r="D150" s="662"/>
      <c r="E150" s="662"/>
      <c r="F150" s="988"/>
      <c r="G150" s="662"/>
      <c r="H150" s="663"/>
      <c r="I150" s="663"/>
      <c r="J150" s="663"/>
      <c r="K150" s="663"/>
      <c r="L150" s="1021"/>
    </row>
    <row r="151" spans="1:12" s="587" customFormat="1" ht="19.5" customHeight="1" x14ac:dyDescent="0.55000000000000004">
      <c r="A151" s="662"/>
      <c r="B151" s="662"/>
      <c r="C151" s="663"/>
      <c r="D151" s="662"/>
      <c r="E151" s="662"/>
      <c r="F151" s="988"/>
      <c r="G151" s="662"/>
      <c r="H151" s="663"/>
      <c r="I151" s="663"/>
      <c r="J151" s="663"/>
      <c r="K151" s="663"/>
      <c r="L151" s="1021"/>
    </row>
    <row r="152" spans="1:12" ht="19.5" customHeight="1" x14ac:dyDescent="0.55000000000000004">
      <c r="A152" s="1013"/>
      <c r="B152" s="1013"/>
      <c r="C152" s="692" t="s">
        <v>59</v>
      </c>
      <c r="D152" s="1013"/>
      <c r="E152" s="1013"/>
      <c r="F152" s="1020"/>
      <c r="G152" s="1013"/>
      <c r="H152" s="1018"/>
      <c r="I152" s="1018"/>
      <c r="J152" s="1018"/>
      <c r="K152" s="1018"/>
      <c r="L152" s="692"/>
    </row>
    <row r="153" spans="1:12" ht="19.5" customHeight="1" x14ac:dyDescent="0.55000000000000004">
      <c r="A153" s="770"/>
      <c r="B153" s="770"/>
      <c r="C153" s="763" t="s">
        <v>987</v>
      </c>
      <c r="D153" s="770"/>
      <c r="E153" s="770"/>
      <c r="F153" s="810"/>
      <c r="G153" s="770"/>
      <c r="H153" s="762"/>
      <c r="I153" s="762"/>
      <c r="J153" s="762"/>
      <c r="K153" s="762"/>
      <c r="L153" s="687"/>
    </row>
    <row r="154" spans="1:12" ht="19.5" customHeight="1" x14ac:dyDescent="0.55000000000000004">
      <c r="A154" s="759">
        <v>1</v>
      </c>
      <c r="B154" s="759">
        <v>53010174</v>
      </c>
      <c r="C154" s="762" t="s">
        <v>300</v>
      </c>
      <c r="D154" s="759">
        <v>17</v>
      </c>
      <c r="E154" s="759">
        <v>10</v>
      </c>
      <c r="F154" s="794">
        <v>27</v>
      </c>
      <c r="G154" s="759">
        <v>8</v>
      </c>
      <c r="H154" s="761" t="s">
        <v>338</v>
      </c>
      <c r="I154" s="732" t="s">
        <v>119</v>
      </c>
      <c r="J154" s="733" t="s">
        <v>693</v>
      </c>
      <c r="K154" s="732" t="s">
        <v>659</v>
      </c>
      <c r="L154" s="762"/>
    </row>
    <row r="155" spans="1:12" ht="19.5" customHeight="1" x14ac:dyDescent="0.55000000000000004">
      <c r="A155" s="759"/>
      <c r="B155" s="759"/>
      <c r="C155" s="763" t="s">
        <v>1013</v>
      </c>
      <c r="D155" s="759"/>
      <c r="E155" s="759"/>
      <c r="F155" s="794"/>
      <c r="G155" s="759"/>
      <c r="H155" s="761"/>
      <c r="I155" s="732"/>
      <c r="J155" s="733"/>
      <c r="K155" s="732"/>
      <c r="L155" s="762"/>
    </row>
    <row r="156" spans="1:12" ht="19.5" customHeight="1" x14ac:dyDescent="0.55000000000000004">
      <c r="A156" s="759">
        <v>1</v>
      </c>
      <c r="B156" s="759">
        <v>53010165</v>
      </c>
      <c r="C156" s="762" t="s">
        <v>298</v>
      </c>
      <c r="D156" s="759">
        <v>21</v>
      </c>
      <c r="E156" s="759">
        <v>16</v>
      </c>
      <c r="F156" s="794">
        <v>37</v>
      </c>
      <c r="G156" s="759">
        <v>8</v>
      </c>
      <c r="H156" s="761" t="s">
        <v>338</v>
      </c>
      <c r="I156" s="732" t="s">
        <v>140</v>
      </c>
      <c r="J156" s="733" t="s">
        <v>153</v>
      </c>
      <c r="K156" s="732" t="s">
        <v>154</v>
      </c>
      <c r="L156" s="762"/>
    </row>
    <row r="157" spans="1:12" ht="19.5" customHeight="1" x14ac:dyDescent="0.55000000000000004">
      <c r="A157" s="759">
        <v>2</v>
      </c>
      <c r="B157" s="759">
        <v>53010155</v>
      </c>
      <c r="C157" s="762" t="s">
        <v>293</v>
      </c>
      <c r="D157" s="759">
        <v>20</v>
      </c>
      <c r="E157" s="759">
        <v>20</v>
      </c>
      <c r="F157" s="794">
        <v>40</v>
      </c>
      <c r="G157" s="759">
        <v>8</v>
      </c>
      <c r="H157" s="761" t="s">
        <v>338</v>
      </c>
      <c r="I157" s="732" t="s">
        <v>152</v>
      </c>
      <c r="J157" s="733" t="s">
        <v>156</v>
      </c>
      <c r="K157" s="732" t="s">
        <v>154</v>
      </c>
      <c r="L157" s="762"/>
    </row>
    <row r="158" spans="1:12" ht="19.5" customHeight="1" x14ac:dyDescent="0.55000000000000004">
      <c r="A158" s="759"/>
      <c r="B158" s="759"/>
      <c r="C158" s="763" t="s">
        <v>1014</v>
      </c>
      <c r="D158" s="759"/>
      <c r="E158" s="759"/>
      <c r="F158" s="794"/>
      <c r="G158" s="759"/>
      <c r="H158" s="761"/>
      <c r="I158" s="732"/>
      <c r="J158" s="733"/>
      <c r="K158" s="732"/>
      <c r="L158" s="762"/>
    </row>
    <row r="159" spans="1:12" ht="19.5" customHeight="1" x14ac:dyDescent="0.55000000000000004">
      <c r="A159" s="759">
        <v>1</v>
      </c>
      <c r="B159" s="759">
        <v>53010151</v>
      </c>
      <c r="C159" s="762" t="s">
        <v>290</v>
      </c>
      <c r="D159" s="759">
        <v>19</v>
      </c>
      <c r="E159" s="759">
        <v>25</v>
      </c>
      <c r="F159" s="794">
        <v>44</v>
      </c>
      <c r="G159" s="759">
        <v>8</v>
      </c>
      <c r="H159" s="761" t="s">
        <v>338</v>
      </c>
      <c r="I159" s="732" t="s">
        <v>140</v>
      </c>
      <c r="J159" s="733" t="s">
        <v>658</v>
      </c>
      <c r="K159" s="732" t="s">
        <v>659</v>
      </c>
      <c r="L159" s="762"/>
    </row>
    <row r="160" spans="1:12" ht="19.5" customHeight="1" x14ac:dyDescent="0.55000000000000004">
      <c r="A160" s="759">
        <v>2</v>
      </c>
      <c r="B160" s="759">
        <v>53010152</v>
      </c>
      <c r="C160" s="762" t="s">
        <v>291</v>
      </c>
      <c r="D160" s="759">
        <v>29</v>
      </c>
      <c r="E160" s="759">
        <v>16</v>
      </c>
      <c r="F160" s="794">
        <v>45</v>
      </c>
      <c r="G160" s="759">
        <v>8</v>
      </c>
      <c r="H160" s="761" t="s">
        <v>338</v>
      </c>
      <c r="I160" s="732" t="s">
        <v>152</v>
      </c>
      <c r="J160" s="733" t="s">
        <v>658</v>
      </c>
      <c r="K160" s="732" t="s">
        <v>659</v>
      </c>
      <c r="L160" s="762"/>
    </row>
    <row r="161" spans="1:12" ht="19.5" customHeight="1" x14ac:dyDescent="0.55000000000000004">
      <c r="A161" s="759">
        <v>3</v>
      </c>
      <c r="B161" s="759">
        <v>53010173</v>
      </c>
      <c r="C161" s="762" t="s">
        <v>299</v>
      </c>
      <c r="D161" s="759">
        <v>32</v>
      </c>
      <c r="E161" s="759">
        <v>23</v>
      </c>
      <c r="F161" s="794">
        <v>55</v>
      </c>
      <c r="G161" s="759">
        <v>8</v>
      </c>
      <c r="H161" s="761" t="s">
        <v>338</v>
      </c>
      <c r="I161" s="732" t="s">
        <v>152</v>
      </c>
      <c r="J161" s="733" t="s">
        <v>693</v>
      </c>
      <c r="K161" s="732" t="s">
        <v>659</v>
      </c>
      <c r="L161" s="762"/>
    </row>
    <row r="162" spans="1:12" ht="19.5" customHeight="1" x14ac:dyDescent="0.55000000000000004">
      <c r="A162" s="759"/>
      <c r="B162" s="759"/>
      <c r="C162" s="763" t="s">
        <v>1002</v>
      </c>
      <c r="D162" s="759"/>
      <c r="E162" s="759"/>
      <c r="F162" s="794"/>
      <c r="G162" s="759"/>
      <c r="H162" s="761"/>
      <c r="I162" s="732"/>
      <c r="J162" s="733"/>
      <c r="K162" s="732"/>
      <c r="L162" s="762"/>
    </row>
    <row r="163" spans="1:12" ht="19.5" customHeight="1" x14ac:dyDescent="0.55000000000000004">
      <c r="A163" s="759">
        <v>1</v>
      </c>
      <c r="B163" s="759">
        <v>53010150</v>
      </c>
      <c r="C163" s="762" t="s">
        <v>289</v>
      </c>
      <c r="D163" s="759">
        <v>39</v>
      </c>
      <c r="E163" s="759">
        <v>42</v>
      </c>
      <c r="F163" s="794">
        <v>81</v>
      </c>
      <c r="G163" s="759">
        <v>8</v>
      </c>
      <c r="H163" s="761" t="s">
        <v>338</v>
      </c>
      <c r="I163" s="732" t="s">
        <v>136</v>
      </c>
      <c r="J163" s="733" t="s">
        <v>658</v>
      </c>
      <c r="K163" s="732" t="s">
        <v>659</v>
      </c>
      <c r="L163" s="762"/>
    </row>
    <row r="164" spans="1:12" ht="19.5" customHeight="1" x14ac:dyDescent="0.55000000000000004">
      <c r="A164" s="759">
        <v>2</v>
      </c>
      <c r="B164" s="759">
        <v>53010175</v>
      </c>
      <c r="C164" s="762" t="s">
        <v>301</v>
      </c>
      <c r="D164" s="759">
        <v>58</v>
      </c>
      <c r="E164" s="759">
        <v>39</v>
      </c>
      <c r="F164" s="794">
        <v>97</v>
      </c>
      <c r="G164" s="759">
        <v>11</v>
      </c>
      <c r="H164" s="761" t="s">
        <v>332</v>
      </c>
      <c r="I164" s="732" t="s">
        <v>124</v>
      </c>
      <c r="J164" s="733" t="s">
        <v>701</v>
      </c>
      <c r="K164" s="732" t="s">
        <v>659</v>
      </c>
      <c r="L164" s="762"/>
    </row>
    <row r="165" spans="1:12" ht="19.5" customHeight="1" x14ac:dyDescent="0.55000000000000004">
      <c r="A165" s="759"/>
      <c r="B165" s="759"/>
      <c r="C165" s="763" t="s">
        <v>1004</v>
      </c>
      <c r="D165" s="759"/>
      <c r="E165" s="759"/>
      <c r="F165" s="794"/>
      <c r="G165" s="759"/>
      <c r="H165" s="761"/>
      <c r="I165" s="732"/>
      <c r="J165" s="733"/>
      <c r="K165" s="732"/>
      <c r="L165" s="762"/>
    </row>
    <row r="166" spans="1:12" ht="19.5" customHeight="1" x14ac:dyDescent="0.55000000000000004">
      <c r="A166" s="759">
        <v>1</v>
      </c>
      <c r="B166" s="759">
        <v>53010169</v>
      </c>
      <c r="C166" s="762" t="s">
        <v>35</v>
      </c>
      <c r="D166" s="759">
        <v>65</v>
      </c>
      <c r="E166" s="759">
        <v>62</v>
      </c>
      <c r="F166" s="794">
        <v>127</v>
      </c>
      <c r="G166" s="759">
        <v>8</v>
      </c>
      <c r="H166" s="761" t="s">
        <v>338</v>
      </c>
      <c r="I166" s="732" t="s">
        <v>152</v>
      </c>
      <c r="J166" s="733" t="s">
        <v>153</v>
      </c>
      <c r="K166" s="732" t="s">
        <v>154</v>
      </c>
      <c r="L166" s="762"/>
    </row>
    <row r="167" spans="1:12" ht="19.5" customHeight="1" x14ac:dyDescent="0.55000000000000004">
      <c r="A167" s="759">
        <v>2</v>
      </c>
      <c r="B167" s="759">
        <v>53010164</v>
      </c>
      <c r="C167" s="762" t="s">
        <v>297</v>
      </c>
      <c r="D167" s="759">
        <v>67</v>
      </c>
      <c r="E167" s="759">
        <v>74</v>
      </c>
      <c r="F167" s="794">
        <v>141</v>
      </c>
      <c r="G167" s="759">
        <v>11</v>
      </c>
      <c r="H167" s="761" t="s">
        <v>332</v>
      </c>
      <c r="I167" s="732" t="s">
        <v>150</v>
      </c>
      <c r="J167" s="733" t="s">
        <v>297</v>
      </c>
      <c r="K167" s="732" t="s">
        <v>659</v>
      </c>
      <c r="L167" s="762"/>
    </row>
    <row r="168" spans="1:12" ht="19.5" customHeight="1" x14ac:dyDescent="0.55000000000000004">
      <c r="A168" s="759">
        <v>3</v>
      </c>
      <c r="B168" s="759">
        <v>53010176</v>
      </c>
      <c r="C168" s="762" t="s">
        <v>302</v>
      </c>
      <c r="D168" s="759">
        <v>82</v>
      </c>
      <c r="E168" s="759">
        <v>80</v>
      </c>
      <c r="F168" s="794">
        <v>162</v>
      </c>
      <c r="G168" s="759">
        <v>12</v>
      </c>
      <c r="H168" s="761" t="s">
        <v>342</v>
      </c>
      <c r="I168" s="732" t="s">
        <v>152</v>
      </c>
      <c r="J168" s="733" t="s">
        <v>701</v>
      </c>
      <c r="K168" s="732" t="s">
        <v>659</v>
      </c>
      <c r="L168" s="762"/>
    </row>
    <row r="169" spans="1:12" ht="19.5" customHeight="1" x14ac:dyDescent="0.55000000000000004">
      <c r="A169" s="759">
        <v>4</v>
      </c>
      <c r="B169" s="759">
        <v>53010156</v>
      </c>
      <c r="C169" s="762" t="s">
        <v>294</v>
      </c>
      <c r="D169" s="759">
        <v>114</v>
      </c>
      <c r="E169" s="759">
        <v>76</v>
      </c>
      <c r="F169" s="794">
        <v>190</v>
      </c>
      <c r="G169" s="759">
        <v>8</v>
      </c>
      <c r="H169" s="761" t="s">
        <v>338</v>
      </c>
      <c r="I169" s="732" t="s">
        <v>119</v>
      </c>
      <c r="J169" s="733" t="s">
        <v>156</v>
      </c>
      <c r="K169" s="732" t="s">
        <v>154</v>
      </c>
      <c r="L169" s="762"/>
    </row>
    <row r="170" spans="1:12" ht="19.5" customHeight="1" x14ac:dyDescent="0.55000000000000004">
      <c r="A170" s="759"/>
      <c r="B170" s="759"/>
      <c r="C170" s="763" t="s">
        <v>187</v>
      </c>
      <c r="D170" s="759"/>
      <c r="E170" s="759"/>
      <c r="F170" s="794"/>
      <c r="G170" s="759"/>
      <c r="H170" s="761"/>
      <c r="I170" s="732"/>
      <c r="J170" s="733"/>
      <c r="K170" s="732"/>
      <c r="L170" s="762"/>
    </row>
    <row r="171" spans="1:12" ht="19.5" customHeight="1" x14ac:dyDescent="0.55000000000000004">
      <c r="A171" s="759">
        <v>1</v>
      </c>
      <c r="B171" s="759">
        <v>53010162</v>
      </c>
      <c r="C171" s="762" t="s">
        <v>296</v>
      </c>
      <c r="D171" s="759">
        <v>122</v>
      </c>
      <c r="E171" s="759">
        <v>106</v>
      </c>
      <c r="F171" s="794">
        <v>228</v>
      </c>
      <c r="G171" s="759">
        <v>9</v>
      </c>
      <c r="H171" s="761" t="s">
        <v>338</v>
      </c>
      <c r="I171" s="732" t="s">
        <v>152</v>
      </c>
      <c r="J171" s="733" t="s">
        <v>679</v>
      </c>
      <c r="K171" s="732" t="s">
        <v>154</v>
      </c>
      <c r="L171" s="762"/>
    </row>
    <row r="172" spans="1:12" ht="19.5" customHeight="1" x14ac:dyDescent="0.55000000000000004">
      <c r="A172" s="765">
        <v>2</v>
      </c>
      <c r="B172" s="765">
        <v>53010160</v>
      </c>
      <c r="C172" s="769" t="s">
        <v>295</v>
      </c>
      <c r="D172" s="765">
        <v>147</v>
      </c>
      <c r="E172" s="765">
        <v>104</v>
      </c>
      <c r="F172" s="803">
        <v>251</v>
      </c>
      <c r="G172" s="765">
        <v>12</v>
      </c>
      <c r="H172" s="766" t="s">
        <v>332</v>
      </c>
      <c r="I172" s="767" t="s">
        <v>136</v>
      </c>
      <c r="J172" s="768" t="s">
        <v>679</v>
      </c>
      <c r="K172" s="767" t="s">
        <v>154</v>
      </c>
      <c r="L172" s="769"/>
    </row>
    <row r="173" spans="1:12" ht="19.5" customHeight="1" x14ac:dyDescent="0.55000000000000004">
      <c r="A173" s="256"/>
      <c r="B173" s="256"/>
      <c r="C173" s="688" t="s">
        <v>966</v>
      </c>
      <c r="D173" s="256">
        <v>832</v>
      </c>
      <c r="E173" s="256">
        <v>693</v>
      </c>
      <c r="F173" s="257">
        <v>1525</v>
      </c>
      <c r="G173" s="256">
        <v>127</v>
      </c>
      <c r="H173" s="688"/>
      <c r="I173" s="688"/>
      <c r="J173" s="688"/>
      <c r="K173" s="688"/>
      <c r="L173" s="678"/>
    </row>
    <row r="174" spans="1:12" s="587" customFormat="1" ht="19.5" customHeight="1" x14ac:dyDescent="0.55000000000000004">
      <c r="A174" s="662"/>
      <c r="B174" s="662"/>
      <c r="C174" s="663"/>
      <c r="D174" s="662"/>
      <c r="E174" s="662"/>
      <c r="F174" s="988"/>
      <c r="G174" s="662"/>
      <c r="H174" s="663"/>
      <c r="I174" s="663"/>
      <c r="J174" s="663"/>
      <c r="K174" s="663"/>
      <c r="L174" s="1021"/>
    </row>
    <row r="175" spans="1:12" s="587" customFormat="1" ht="19.5" customHeight="1" x14ac:dyDescent="0.55000000000000004">
      <c r="A175" s="662"/>
      <c r="B175" s="662"/>
      <c r="C175" s="663"/>
      <c r="D175" s="662"/>
      <c r="E175" s="662"/>
      <c r="F175" s="988"/>
      <c r="G175" s="662"/>
      <c r="H175" s="663"/>
      <c r="I175" s="663"/>
      <c r="J175" s="663"/>
      <c r="K175" s="663"/>
      <c r="L175" s="1021"/>
    </row>
    <row r="176" spans="1:12" s="587" customFormat="1" ht="19.5" customHeight="1" x14ac:dyDescent="0.55000000000000004">
      <c r="A176" s="662"/>
      <c r="B176" s="662"/>
      <c r="C176" s="663"/>
      <c r="D176" s="662"/>
      <c r="E176" s="662"/>
      <c r="F176" s="988"/>
      <c r="G176" s="662"/>
      <c r="H176" s="663"/>
      <c r="I176" s="663"/>
      <c r="J176" s="663"/>
      <c r="K176" s="663"/>
      <c r="L176" s="1021"/>
    </row>
    <row r="177" spans="1:12" s="587" customFormat="1" ht="19.5" customHeight="1" x14ac:dyDescent="0.55000000000000004">
      <c r="A177" s="662"/>
      <c r="B177" s="662"/>
      <c r="C177" s="663"/>
      <c r="D177" s="662"/>
      <c r="E177" s="662"/>
      <c r="F177" s="988"/>
      <c r="G177" s="662"/>
      <c r="H177" s="663"/>
      <c r="I177" s="663"/>
      <c r="J177" s="663"/>
      <c r="K177" s="663"/>
      <c r="L177" s="1021"/>
    </row>
    <row r="178" spans="1:12" s="587" customFormat="1" ht="19.5" customHeight="1" x14ac:dyDescent="0.55000000000000004">
      <c r="A178" s="662"/>
      <c r="B178" s="662"/>
      <c r="C178" s="663"/>
      <c r="D178" s="662"/>
      <c r="E178" s="662"/>
      <c r="F178" s="988"/>
      <c r="G178" s="662"/>
      <c r="H178" s="663"/>
      <c r="I178" s="663"/>
      <c r="J178" s="663"/>
      <c r="K178" s="663"/>
      <c r="L178" s="1021"/>
    </row>
    <row r="179" spans="1:12" s="587" customFormat="1" ht="19.5" customHeight="1" x14ac:dyDescent="0.55000000000000004">
      <c r="A179" s="662"/>
      <c r="B179" s="662"/>
      <c r="C179" s="663"/>
      <c r="D179" s="662"/>
      <c r="E179" s="662"/>
      <c r="F179" s="988"/>
      <c r="G179" s="662"/>
      <c r="H179" s="663"/>
      <c r="I179" s="663"/>
      <c r="J179" s="663"/>
      <c r="K179" s="663"/>
      <c r="L179" s="1021"/>
    </row>
    <row r="180" spans="1:12" s="587" customFormat="1" ht="19.5" customHeight="1" x14ac:dyDescent="0.55000000000000004">
      <c r="A180" s="662"/>
      <c r="B180" s="662"/>
      <c r="C180" s="663"/>
      <c r="D180" s="662"/>
      <c r="E180" s="662"/>
      <c r="F180" s="988"/>
      <c r="G180" s="662"/>
      <c r="H180" s="663"/>
      <c r="I180" s="663"/>
      <c r="J180" s="663"/>
      <c r="K180" s="663"/>
      <c r="L180" s="1021"/>
    </row>
    <row r="181" spans="1:12" s="587" customFormat="1" ht="19.5" customHeight="1" x14ac:dyDescent="0.55000000000000004">
      <c r="A181" s="662"/>
      <c r="B181" s="662"/>
      <c r="C181" s="663"/>
      <c r="D181" s="662"/>
      <c r="E181" s="662"/>
      <c r="F181" s="988"/>
      <c r="G181" s="662"/>
      <c r="H181" s="663"/>
      <c r="I181" s="663"/>
      <c r="J181" s="663"/>
      <c r="K181" s="663"/>
      <c r="L181" s="1021"/>
    </row>
    <row r="182" spans="1:12" ht="19.5" customHeight="1" x14ac:dyDescent="0.55000000000000004">
      <c r="A182" s="770"/>
      <c r="B182" s="770"/>
      <c r="C182" s="687" t="s">
        <v>60</v>
      </c>
      <c r="D182" s="770"/>
      <c r="E182" s="770"/>
      <c r="F182" s="810"/>
      <c r="G182" s="770"/>
      <c r="H182" s="771"/>
      <c r="I182" s="771"/>
      <c r="J182" s="771"/>
      <c r="K182" s="771"/>
      <c r="L182" s="687"/>
    </row>
    <row r="183" spans="1:12" ht="19.5" customHeight="1" x14ac:dyDescent="0.55000000000000004">
      <c r="A183" s="770"/>
      <c r="B183" s="770"/>
      <c r="C183" s="763" t="s">
        <v>998</v>
      </c>
      <c r="D183" s="770"/>
      <c r="E183" s="770"/>
      <c r="F183" s="810"/>
      <c r="G183" s="770"/>
      <c r="H183" s="762"/>
      <c r="I183" s="762"/>
      <c r="J183" s="762"/>
      <c r="K183" s="762"/>
      <c r="L183" s="687"/>
    </row>
    <row r="184" spans="1:12" ht="19.5" customHeight="1" x14ac:dyDescent="0.55000000000000004">
      <c r="A184" s="759">
        <v>1</v>
      </c>
      <c r="B184" s="759">
        <v>53010184</v>
      </c>
      <c r="C184" s="762" t="s">
        <v>39</v>
      </c>
      <c r="D184" s="759">
        <v>12</v>
      </c>
      <c r="E184" s="759">
        <v>14</v>
      </c>
      <c r="F184" s="794">
        <v>26</v>
      </c>
      <c r="G184" s="759">
        <v>8</v>
      </c>
      <c r="H184" s="761" t="s">
        <v>338</v>
      </c>
      <c r="I184" s="732" t="s">
        <v>140</v>
      </c>
      <c r="J184" s="733" t="s">
        <v>76</v>
      </c>
      <c r="K184" s="732" t="s">
        <v>160</v>
      </c>
      <c r="L184" s="764" t="s">
        <v>315</v>
      </c>
    </row>
    <row r="185" spans="1:12" ht="19.5" customHeight="1" x14ac:dyDescent="0.55000000000000004">
      <c r="A185" s="759"/>
      <c r="B185" s="759"/>
      <c r="C185" s="763" t="s">
        <v>1014</v>
      </c>
      <c r="D185" s="759"/>
      <c r="E185" s="759"/>
      <c r="F185" s="794"/>
      <c r="G185" s="759"/>
      <c r="H185" s="761"/>
      <c r="I185" s="732"/>
      <c r="J185" s="733"/>
      <c r="K185" s="732"/>
      <c r="L185" s="762"/>
    </row>
    <row r="186" spans="1:12" ht="19.5" customHeight="1" x14ac:dyDescent="0.55000000000000004">
      <c r="A186" s="759">
        <v>1</v>
      </c>
      <c r="B186" s="759">
        <v>53010193</v>
      </c>
      <c r="C186" s="762" t="s">
        <v>310</v>
      </c>
      <c r="D186" s="759">
        <v>25</v>
      </c>
      <c r="E186" s="759">
        <v>16</v>
      </c>
      <c r="F186" s="794">
        <v>41</v>
      </c>
      <c r="G186" s="759">
        <v>8</v>
      </c>
      <c r="H186" s="761" t="s">
        <v>338</v>
      </c>
      <c r="I186" s="732" t="s">
        <v>119</v>
      </c>
      <c r="J186" s="733" t="s">
        <v>733</v>
      </c>
      <c r="K186" s="732" t="s">
        <v>160</v>
      </c>
      <c r="L186" s="762"/>
    </row>
    <row r="187" spans="1:12" ht="19.5" customHeight="1" x14ac:dyDescent="0.55000000000000004">
      <c r="A187" s="759">
        <v>2</v>
      </c>
      <c r="B187" s="759">
        <v>53010185</v>
      </c>
      <c r="C187" s="762" t="s">
        <v>306</v>
      </c>
      <c r="D187" s="759">
        <v>25</v>
      </c>
      <c r="E187" s="759">
        <v>17</v>
      </c>
      <c r="F187" s="794">
        <v>42</v>
      </c>
      <c r="G187" s="759">
        <v>8</v>
      </c>
      <c r="H187" s="761" t="s">
        <v>338</v>
      </c>
      <c r="I187" s="732" t="s">
        <v>152</v>
      </c>
      <c r="J187" s="733" t="s">
        <v>76</v>
      </c>
      <c r="K187" s="732" t="s">
        <v>160</v>
      </c>
      <c r="L187" s="762"/>
    </row>
    <row r="188" spans="1:12" ht="19.5" customHeight="1" x14ac:dyDescent="0.55000000000000004">
      <c r="A188" s="759">
        <v>3</v>
      </c>
      <c r="B188" s="759">
        <v>53010197</v>
      </c>
      <c r="C188" s="762" t="s">
        <v>314</v>
      </c>
      <c r="D188" s="759">
        <v>21</v>
      </c>
      <c r="E188" s="759">
        <v>23</v>
      </c>
      <c r="F188" s="794">
        <v>44</v>
      </c>
      <c r="G188" s="759">
        <v>8</v>
      </c>
      <c r="H188" s="761" t="s">
        <v>338</v>
      </c>
      <c r="I188" s="732" t="s">
        <v>123</v>
      </c>
      <c r="J188" s="733" t="s">
        <v>733</v>
      </c>
      <c r="K188" s="732" t="s">
        <v>160</v>
      </c>
      <c r="L188" s="762"/>
    </row>
    <row r="189" spans="1:12" ht="19.5" customHeight="1" x14ac:dyDescent="0.55000000000000004">
      <c r="A189" s="759"/>
      <c r="B189" s="759"/>
      <c r="C189" s="763" t="s">
        <v>1002</v>
      </c>
      <c r="D189" s="759"/>
      <c r="E189" s="759"/>
      <c r="F189" s="794"/>
      <c r="G189" s="759"/>
      <c r="H189" s="761"/>
      <c r="I189" s="732"/>
      <c r="J189" s="733"/>
      <c r="K189" s="732"/>
      <c r="L189" s="762"/>
    </row>
    <row r="190" spans="1:12" ht="19.5" customHeight="1" x14ac:dyDescent="0.55000000000000004">
      <c r="A190" s="759">
        <v>1</v>
      </c>
      <c r="B190" s="759">
        <v>53010183</v>
      </c>
      <c r="C190" s="762" t="s">
        <v>305</v>
      </c>
      <c r="D190" s="759">
        <v>46</v>
      </c>
      <c r="E190" s="759">
        <v>37</v>
      </c>
      <c r="F190" s="794">
        <v>83</v>
      </c>
      <c r="G190" s="759">
        <v>8</v>
      </c>
      <c r="H190" s="761" t="s">
        <v>338</v>
      </c>
      <c r="I190" s="732" t="s">
        <v>175</v>
      </c>
      <c r="J190" s="733" t="s">
        <v>76</v>
      </c>
      <c r="K190" s="732" t="s">
        <v>160</v>
      </c>
      <c r="L190" s="762"/>
    </row>
    <row r="191" spans="1:12" ht="19.5" customHeight="1" x14ac:dyDescent="0.55000000000000004">
      <c r="A191" s="759">
        <v>2</v>
      </c>
      <c r="B191" s="759">
        <v>53010186</v>
      </c>
      <c r="C191" s="762" t="s">
        <v>307</v>
      </c>
      <c r="D191" s="759">
        <v>48</v>
      </c>
      <c r="E191" s="759">
        <v>47</v>
      </c>
      <c r="F191" s="794">
        <v>95</v>
      </c>
      <c r="G191" s="759">
        <v>11</v>
      </c>
      <c r="H191" s="761" t="s">
        <v>332</v>
      </c>
      <c r="I191" s="732" t="s">
        <v>136</v>
      </c>
      <c r="J191" s="733" t="s">
        <v>76</v>
      </c>
      <c r="K191" s="732" t="s">
        <v>160</v>
      </c>
      <c r="L191" s="762"/>
    </row>
    <row r="192" spans="1:12" ht="19.5" customHeight="1" x14ac:dyDescent="0.55000000000000004">
      <c r="A192" s="759"/>
      <c r="B192" s="759"/>
      <c r="C192" s="763" t="s">
        <v>1009</v>
      </c>
      <c r="D192" s="759"/>
      <c r="E192" s="759"/>
      <c r="F192" s="794"/>
      <c r="G192" s="759"/>
      <c r="H192" s="761"/>
      <c r="I192" s="732"/>
      <c r="J192" s="733"/>
      <c r="K192" s="732"/>
      <c r="L192" s="762"/>
    </row>
    <row r="193" spans="1:12" ht="19.5" customHeight="1" x14ac:dyDescent="0.55000000000000004">
      <c r="A193" s="759">
        <v>1</v>
      </c>
      <c r="B193" s="759">
        <v>53010191</v>
      </c>
      <c r="C193" s="762" t="s">
        <v>309</v>
      </c>
      <c r="D193" s="759">
        <v>54</v>
      </c>
      <c r="E193" s="759">
        <v>50</v>
      </c>
      <c r="F193" s="794">
        <v>104</v>
      </c>
      <c r="G193" s="759">
        <v>11</v>
      </c>
      <c r="H193" s="761" t="s">
        <v>332</v>
      </c>
      <c r="I193" s="732" t="s">
        <v>119</v>
      </c>
      <c r="J193" s="733" t="s">
        <v>727</v>
      </c>
      <c r="K193" s="732" t="s">
        <v>160</v>
      </c>
      <c r="L193" s="762"/>
    </row>
    <row r="194" spans="1:12" ht="19.5" customHeight="1" x14ac:dyDescent="0.55000000000000004">
      <c r="A194" s="759">
        <v>2</v>
      </c>
      <c r="B194" s="759">
        <v>53010196</v>
      </c>
      <c r="C194" s="762" t="s">
        <v>313</v>
      </c>
      <c r="D194" s="759">
        <v>60</v>
      </c>
      <c r="E194" s="759">
        <v>55</v>
      </c>
      <c r="F194" s="794">
        <v>115</v>
      </c>
      <c r="G194" s="759">
        <v>11</v>
      </c>
      <c r="H194" s="761" t="s">
        <v>332</v>
      </c>
      <c r="I194" s="732" t="s">
        <v>124</v>
      </c>
      <c r="J194" s="733" t="s">
        <v>733</v>
      </c>
      <c r="K194" s="732" t="s">
        <v>160</v>
      </c>
      <c r="L194" s="762"/>
    </row>
    <row r="195" spans="1:12" ht="19.5" customHeight="1" x14ac:dyDescent="0.55000000000000004">
      <c r="A195" s="759"/>
      <c r="B195" s="759"/>
      <c r="C195" s="763" t="s">
        <v>1004</v>
      </c>
      <c r="D195" s="759"/>
      <c r="E195" s="759"/>
      <c r="F195" s="794"/>
      <c r="G195" s="759"/>
      <c r="H195" s="761"/>
      <c r="I195" s="732"/>
      <c r="J195" s="733"/>
      <c r="K195" s="732"/>
      <c r="L195" s="762"/>
    </row>
    <row r="196" spans="1:12" ht="19.5" customHeight="1" x14ac:dyDescent="0.55000000000000004">
      <c r="A196" s="759">
        <v>1</v>
      </c>
      <c r="B196" s="759">
        <v>53010182</v>
      </c>
      <c r="C196" s="762" t="s">
        <v>304</v>
      </c>
      <c r="D196" s="759">
        <v>69</v>
      </c>
      <c r="E196" s="759">
        <v>54</v>
      </c>
      <c r="F196" s="794">
        <v>123</v>
      </c>
      <c r="G196" s="759">
        <v>11</v>
      </c>
      <c r="H196" s="761" t="s">
        <v>332</v>
      </c>
      <c r="I196" s="732" t="s">
        <v>124</v>
      </c>
      <c r="J196" s="733" t="s">
        <v>76</v>
      </c>
      <c r="K196" s="732" t="s">
        <v>160</v>
      </c>
      <c r="L196" s="762"/>
    </row>
    <row r="197" spans="1:12" ht="19.5" customHeight="1" x14ac:dyDescent="0.55000000000000004">
      <c r="A197" s="759">
        <v>2</v>
      </c>
      <c r="B197" s="759">
        <v>53010190</v>
      </c>
      <c r="C197" s="762" t="s">
        <v>308</v>
      </c>
      <c r="D197" s="759">
        <v>74</v>
      </c>
      <c r="E197" s="759">
        <v>67</v>
      </c>
      <c r="F197" s="794">
        <v>141</v>
      </c>
      <c r="G197" s="759">
        <v>8</v>
      </c>
      <c r="H197" s="761" t="s">
        <v>338</v>
      </c>
      <c r="I197" s="732" t="s">
        <v>150</v>
      </c>
      <c r="J197" s="733" t="s">
        <v>727</v>
      </c>
      <c r="K197" s="732" t="s">
        <v>160</v>
      </c>
      <c r="L197" s="762"/>
    </row>
    <row r="198" spans="1:12" ht="19.5" customHeight="1" x14ac:dyDescent="0.55000000000000004">
      <c r="A198" s="759">
        <v>3</v>
      </c>
      <c r="B198" s="759">
        <v>53010194</v>
      </c>
      <c r="C198" s="762" t="s">
        <v>311</v>
      </c>
      <c r="D198" s="759">
        <v>83</v>
      </c>
      <c r="E198" s="759">
        <v>68</v>
      </c>
      <c r="F198" s="794">
        <v>151</v>
      </c>
      <c r="G198" s="759">
        <v>11</v>
      </c>
      <c r="H198" s="761" t="s">
        <v>332</v>
      </c>
      <c r="I198" s="732" t="s">
        <v>152</v>
      </c>
      <c r="J198" s="733" t="s">
        <v>733</v>
      </c>
      <c r="K198" s="732" t="s">
        <v>160</v>
      </c>
      <c r="L198" s="762"/>
    </row>
    <row r="199" spans="1:12" ht="19.5" customHeight="1" x14ac:dyDescent="0.55000000000000004">
      <c r="A199" s="759">
        <v>4</v>
      </c>
      <c r="B199" s="759">
        <v>53010195</v>
      </c>
      <c r="C199" s="762" t="s">
        <v>312</v>
      </c>
      <c r="D199" s="759">
        <v>96</v>
      </c>
      <c r="E199" s="759">
        <v>91</v>
      </c>
      <c r="F199" s="794">
        <v>187</v>
      </c>
      <c r="G199" s="759">
        <v>11</v>
      </c>
      <c r="H199" s="761" t="s">
        <v>332</v>
      </c>
      <c r="I199" s="732" t="s">
        <v>127</v>
      </c>
      <c r="J199" s="733" t="s">
        <v>733</v>
      </c>
      <c r="K199" s="732" t="s">
        <v>160</v>
      </c>
      <c r="L199" s="762"/>
    </row>
    <row r="200" spans="1:12" ht="19.5" customHeight="1" x14ac:dyDescent="0.55000000000000004">
      <c r="A200" s="759"/>
      <c r="B200" s="759"/>
      <c r="C200" s="763" t="s">
        <v>319</v>
      </c>
      <c r="D200" s="759"/>
      <c r="E200" s="759"/>
      <c r="F200" s="794"/>
      <c r="G200" s="759"/>
      <c r="H200" s="761"/>
      <c r="I200" s="732"/>
      <c r="J200" s="733"/>
      <c r="K200" s="732"/>
      <c r="L200" s="762"/>
    </row>
    <row r="201" spans="1:12" ht="19.5" customHeight="1" x14ac:dyDescent="0.55000000000000004">
      <c r="A201" s="759">
        <v>1</v>
      </c>
      <c r="B201" s="759">
        <v>53010181</v>
      </c>
      <c r="C201" s="762" t="s">
        <v>38</v>
      </c>
      <c r="D201" s="759">
        <v>102</v>
      </c>
      <c r="E201" s="759">
        <v>109</v>
      </c>
      <c r="F201" s="794">
        <v>211</v>
      </c>
      <c r="G201" s="759">
        <v>8</v>
      </c>
      <c r="H201" s="761" t="s">
        <v>338</v>
      </c>
      <c r="I201" s="732" t="s">
        <v>519</v>
      </c>
      <c r="J201" s="733" t="s">
        <v>76</v>
      </c>
      <c r="K201" s="732" t="s">
        <v>160</v>
      </c>
      <c r="L201" s="762"/>
    </row>
    <row r="202" spans="1:12" ht="19.5" customHeight="1" x14ac:dyDescent="0.55000000000000004">
      <c r="A202" s="765"/>
      <c r="B202" s="765"/>
      <c r="C202" s="763" t="s">
        <v>318</v>
      </c>
      <c r="D202" s="765"/>
      <c r="E202" s="765"/>
      <c r="F202" s="803"/>
      <c r="G202" s="765"/>
      <c r="H202" s="766"/>
      <c r="I202" s="767"/>
      <c r="J202" s="768"/>
      <c r="K202" s="767"/>
      <c r="L202" s="769"/>
    </row>
    <row r="203" spans="1:12" ht="19.5" customHeight="1" x14ac:dyDescent="0.55000000000000004">
      <c r="A203" s="765">
        <v>1</v>
      </c>
      <c r="B203" s="765">
        <v>53010178</v>
      </c>
      <c r="C203" s="769" t="s">
        <v>303</v>
      </c>
      <c r="D203" s="765">
        <v>230</v>
      </c>
      <c r="E203" s="765">
        <v>180</v>
      </c>
      <c r="F203" s="803">
        <v>410</v>
      </c>
      <c r="G203" s="765">
        <v>16</v>
      </c>
      <c r="H203" s="766" t="s">
        <v>332</v>
      </c>
      <c r="I203" s="767" t="s">
        <v>119</v>
      </c>
      <c r="J203" s="768" t="s">
        <v>159</v>
      </c>
      <c r="K203" s="767" t="s">
        <v>160</v>
      </c>
      <c r="L203" s="769"/>
    </row>
    <row r="204" spans="1:12" ht="19.5" customHeight="1" x14ac:dyDescent="0.55000000000000004">
      <c r="A204" s="256"/>
      <c r="B204" s="256"/>
      <c r="C204" s="688" t="s">
        <v>967</v>
      </c>
      <c r="D204" s="257">
        <v>945</v>
      </c>
      <c r="E204" s="257">
        <v>828</v>
      </c>
      <c r="F204" s="257">
        <v>1773</v>
      </c>
      <c r="G204" s="257">
        <v>138</v>
      </c>
      <c r="H204" s="688"/>
      <c r="I204" s="688"/>
      <c r="J204" s="688"/>
      <c r="K204" s="688"/>
      <c r="L204" s="688"/>
    </row>
    <row r="205" spans="1:12" ht="19.5" customHeight="1" x14ac:dyDescent="0.55000000000000004">
      <c r="A205" s="256"/>
      <c r="B205" s="256"/>
      <c r="C205" s="688" t="s">
        <v>317</v>
      </c>
      <c r="D205" s="257">
        <v>8726</v>
      </c>
      <c r="E205" s="257">
        <v>7684</v>
      </c>
      <c r="F205" s="257">
        <v>16410</v>
      </c>
      <c r="G205" s="257">
        <v>1321</v>
      </c>
      <c r="H205" s="688"/>
      <c r="I205" s="688"/>
      <c r="J205" s="688"/>
      <c r="K205" s="688"/>
      <c r="L205" s="688"/>
    </row>
  </sheetData>
  <printOptions horizontalCentered="1"/>
  <pageMargins left="0.78740157480314965" right="0.39370078740157483" top="0.78740157480314965" bottom="0.39370078740157483" header="0.19685039370078741" footer="0.19685039370078741"/>
  <pageSetup paperSize="9" scale="90" orientation="landscape" horizontalDpi="4294967294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29"/>
  <sheetViews>
    <sheetView topLeftCell="A4" workbookViewId="0">
      <selection activeCell="A2" sqref="A2:A3"/>
    </sheetView>
  </sheetViews>
  <sheetFormatPr defaultRowHeight="24" x14ac:dyDescent="0.55000000000000004"/>
  <cols>
    <col min="1" max="1" width="7.125" style="133" customWidth="1"/>
    <col min="2" max="2" width="12.375" style="133" customWidth="1"/>
    <col min="3" max="3" width="33.5" style="191" customWidth="1"/>
    <col min="4" max="4" width="27.125" style="133" customWidth="1"/>
    <col min="5" max="5" width="7.625" style="133" customWidth="1"/>
    <col min="6" max="6" width="17.375" style="133" customWidth="1"/>
    <col min="7" max="7" width="10.5" style="133" customWidth="1"/>
    <col min="8" max="8" width="18.375" style="133" customWidth="1"/>
    <col min="9" max="16384" width="9" style="133"/>
  </cols>
  <sheetData>
    <row r="1" spans="1:8" x14ac:dyDescent="0.55000000000000004">
      <c r="A1" s="139" t="s">
        <v>1294</v>
      </c>
    </row>
    <row r="2" spans="1:8" ht="19.5" customHeight="1" x14ac:dyDescent="0.55000000000000004">
      <c r="A2" s="1132" t="s">
        <v>41</v>
      </c>
      <c r="B2" s="986" t="s">
        <v>0</v>
      </c>
      <c r="C2" s="1134" t="s">
        <v>1267</v>
      </c>
      <c r="D2" s="1136" t="s">
        <v>113</v>
      </c>
      <c r="E2" s="195" t="s">
        <v>190</v>
      </c>
      <c r="F2" s="134"/>
      <c r="G2" s="185" t="s">
        <v>114</v>
      </c>
      <c r="H2" s="204" t="s">
        <v>61</v>
      </c>
    </row>
    <row r="3" spans="1:8" ht="21" customHeight="1" x14ac:dyDescent="0.55000000000000004">
      <c r="A3" s="1133"/>
      <c r="B3" s="987" t="s">
        <v>109</v>
      </c>
      <c r="C3" s="1135"/>
      <c r="D3" s="1133"/>
      <c r="E3" s="196" t="s">
        <v>115</v>
      </c>
      <c r="F3" s="135" t="s">
        <v>116</v>
      </c>
      <c r="G3" s="186" t="s">
        <v>989</v>
      </c>
      <c r="H3" s="205"/>
    </row>
    <row r="4" spans="1:8" ht="19.5" customHeight="1" x14ac:dyDescent="0.55000000000000004">
      <c r="A4" s="210"/>
      <c r="B4" s="136"/>
      <c r="C4" s="976" t="s">
        <v>1264</v>
      </c>
      <c r="D4" s="218"/>
      <c r="E4" s="197"/>
      <c r="F4" s="229"/>
      <c r="G4" s="187"/>
      <c r="H4" s="206"/>
    </row>
    <row r="5" spans="1:8" ht="19.5" customHeight="1" x14ac:dyDescent="0.55000000000000004">
      <c r="A5" s="210">
        <v>1</v>
      </c>
      <c r="B5" s="136">
        <v>53010007</v>
      </c>
      <c r="C5" s="217" t="s">
        <v>6</v>
      </c>
      <c r="D5" s="218" t="s">
        <v>5</v>
      </c>
      <c r="E5" s="197">
        <v>2</v>
      </c>
      <c r="F5" s="229" t="s">
        <v>180</v>
      </c>
      <c r="G5" s="187">
        <v>53000</v>
      </c>
      <c r="H5" s="206"/>
    </row>
    <row r="6" spans="1:8" ht="19.5" customHeight="1" x14ac:dyDescent="0.55000000000000004">
      <c r="A6" s="210">
        <v>2</v>
      </c>
      <c r="B6" s="138" t="s">
        <v>118</v>
      </c>
      <c r="C6" s="193" t="s">
        <v>7</v>
      </c>
      <c r="D6" s="201" t="s">
        <v>9</v>
      </c>
      <c r="E6" s="198" t="s">
        <v>119</v>
      </c>
      <c r="F6" s="137" t="s">
        <v>120</v>
      </c>
      <c r="G6" s="188" t="s">
        <v>121</v>
      </c>
      <c r="H6" s="207"/>
    </row>
    <row r="7" spans="1:8" ht="19.5" customHeight="1" x14ac:dyDescent="0.55000000000000004">
      <c r="A7" s="210">
        <v>3</v>
      </c>
      <c r="B7" s="138" t="s">
        <v>125</v>
      </c>
      <c r="C7" s="192" t="s">
        <v>10</v>
      </c>
      <c r="D7" s="202" t="s">
        <v>126</v>
      </c>
      <c r="E7" s="198" t="s">
        <v>127</v>
      </c>
      <c r="F7" s="137" t="s">
        <v>128</v>
      </c>
      <c r="G7" s="188" t="s">
        <v>121</v>
      </c>
      <c r="H7" s="207"/>
    </row>
    <row r="8" spans="1:8" ht="19.5" customHeight="1" x14ac:dyDescent="0.55000000000000004">
      <c r="A8" s="210">
        <v>4</v>
      </c>
      <c r="B8" s="247" t="s">
        <v>129</v>
      </c>
      <c r="C8" s="194" t="s">
        <v>13</v>
      </c>
      <c r="D8" s="203" t="s">
        <v>15</v>
      </c>
      <c r="E8" s="199" t="s">
        <v>130</v>
      </c>
      <c r="F8" s="183" t="s">
        <v>131</v>
      </c>
      <c r="G8" s="233" t="s">
        <v>121</v>
      </c>
      <c r="H8" s="208"/>
    </row>
    <row r="9" spans="1:8" ht="19.5" customHeight="1" x14ac:dyDescent="0.55000000000000004">
      <c r="A9" s="210">
        <v>5</v>
      </c>
      <c r="B9" s="247" t="s">
        <v>132</v>
      </c>
      <c r="C9" s="194" t="s">
        <v>133</v>
      </c>
      <c r="D9" s="203" t="s">
        <v>15</v>
      </c>
      <c r="E9" s="199" t="s">
        <v>130</v>
      </c>
      <c r="F9" s="183" t="s">
        <v>131</v>
      </c>
      <c r="G9" s="233" t="s">
        <v>121</v>
      </c>
      <c r="H9" s="208"/>
    </row>
    <row r="10" spans="1:8" ht="19.5" customHeight="1" x14ac:dyDescent="0.55000000000000004">
      <c r="A10" s="210">
        <v>6</v>
      </c>
      <c r="B10" s="247" t="s">
        <v>134</v>
      </c>
      <c r="C10" s="194" t="s">
        <v>14</v>
      </c>
      <c r="D10" s="203" t="s">
        <v>15</v>
      </c>
      <c r="E10" s="199" t="s">
        <v>124</v>
      </c>
      <c r="F10" s="183" t="s">
        <v>131</v>
      </c>
      <c r="G10" s="233" t="s">
        <v>121</v>
      </c>
      <c r="H10" s="216"/>
    </row>
    <row r="11" spans="1:8" s="139" customFormat="1" ht="19.5" customHeight="1" x14ac:dyDescent="0.55000000000000004">
      <c r="A11" s="210">
        <v>7</v>
      </c>
      <c r="B11" s="138" t="s">
        <v>135</v>
      </c>
      <c r="C11" s="192" t="s">
        <v>16</v>
      </c>
      <c r="D11" s="203" t="s">
        <v>15</v>
      </c>
      <c r="E11" s="198" t="s">
        <v>136</v>
      </c>
      <c r="F11" s="137" t="s">
        <v>131</v>
      </c>
      <c r="G11" s="188" t="s">
        <v>121</v>
      </c>
      <c r="H11" s="209"/>
    </row>
    <row r="12" spans="1:8" ht="19.5" customHeight="1" x14ac:dyDescent="0.55000000000000004">
      <c r="A12" s="211">
        <v>8</v>
      </c>
      <c r="B12" s="138" t="s">
        <v>139</v>
      </c>
      <c r="C12" s="192" t="s">
        <v>20</v>
      </c>
      <c r="D12" s="203" t="s">
        <v>17</v>
      </c>
      <c r="E12" s="198" t="s">
        <v>140</v>
      </c>
      <c r="F12" s="137" t="s">
        <v>141</v>
      </c>
      <c r="G12" s="188" t="s">
        <v>121</v>
      </c>
      <c r="H12" s="207"/>
    </row>
    <row r="13" spans="1:8" ht="19.5" customHeight="1" x14ac:dyDescent="0.55000000000000004">
      <c r="A13" s="211">
        <v>9</v>
      </c>
      <c r="B13" s="138" t="s">
        <v>142</v>
      </c>
      <c r="C13" s="192" t="s">
        <v>23</v>
      </c>
      <c r="D13" s="203" t="s">
        <v>143</v>
      </c>
      <c r="E13" s="198" t="s">
        <v>127</v>
      </c>
      <c r="F13" s="137" t="s">
        <v>144</v>
      </c>
      <c r="G13" s="188" t="s">
        <v>145</v>
      </c>
      <c r="H13" s="207"/>
    </row>
    <row r="14" spans="1:8" ht="19.5" customHeight="1" x14ac:dyDescent="0.55000000000000004">
      <c r="A14" s="211">
        <v>10</v>
      </c>
      <c r="B14" s="138" t="s">
        <v>151</v>
      </c>
      <c r="C14" s="192" t="s">
        <v>33</v>
      </c>
      <c r="D14" s="203" t="s">
        <v>35</v>
      </c>
      <c r="E14" s="198" t="s">
        <v>152</v>
      </c>
      <c r="F14" s="137" t="s">
        <v>153</v>
      </c>
      <c r="G14" s="188" t="s">
        <v>154</v>
      </c>
      <c r="H14" s="207"/>
    </row>
    <row r="15" spans="1:8" s="139" customFormat="1" ht="19.5" customHeight="1" x14ac:dyDescent="0.55000000000000004">
      <c r="A15" s="211">
        <v>11</v>
      </c>
      <c r="B15" s="138" t="s">
        <v>155</v>
      </c>
      <c r="C15" s="192" t="s">
        <v>34</v>
      </c>
      <c r="D15" s="203" t="s">
        <v>35</v>
      </c>
      <c r="E15" s="198" t="s">
        <v>123</v>
      </c>
      <c r="F15" s="137" t="s">
        <v>153</v>
      </c>
      <c r="G15" s="188" t="s">
        <v>154</v>
      </c>
      <c r="H15" s="209"/>
    </row>
    <row r="16" spans="1:8" ht="19.5" customHeight="1" x14ac:dyDescent="0.55000000000000004">
      <c r="A16" s="211">
        <v>12</v>
      </c>
      <c r="B16" s="138" t="s">
        <v>157</v>
      </c>
      <c r="C16" s="192" t="s">
        <v>36</v>
      </c>
      <c r="D16" s="201" t="s">
        <v>158</v>
      </c>
      <c r="E16" s="199" t="s">
        <v>140</v>
      </c>
      <c r="F16" s="183" t="s">
        <v>159</v>
      </c>
      <c r="G16" s="233" t="s">
        <v>160</v>
      </c>
      <c r="H16" s="207"/>
    </row>
    <row r="17" spans="1:8" s="139" customFormat="1" ht="19.5" customHeight="1" x14ac:dyDescent="0.55000000000000004">
      <c r="A17" s="219">
        <v>13</v>
      </c>
      <c r="B17" s="220" t="s">
        <v>161</v>
      </c>
      <c r="C17" s="221" t="s">
        <v>37</v>
      </c>
      <c r="D17" s="222" t="s">
        <v>158</v>
      </c>
      <c r="E17" s="223" t="s">
        <v>127</v>
      </c>
      <c r="F17" s="224" t="s">
        <v>159</v>
      </c>
      <c r="G17" s="225" t="s">
        <v>160</v>
      </c>
      <c r="H17" s="226"/>
    </row>
    <row r="18" spans="1:8" s="139" customFormat="1" ht="19.5" customHeight="1" x14ac:dyDescent="0.55000000000000004">
      <c r="A18" s="977"/>
      <c r="B18" s="978"/>
      <c r="C18" s="976" t="s">
        <v>1265</v>
      </c>
      <c r="D18" s="979"/>
      <c r="E18" s="980"/>
      <c r="F18" s="981"/>
      <c r="G18" s="982"/>
      <c r="H18" s="983"/>
    </row>
    <row r="19" spans="1:8" x14ac:dyDescent="0.55000000000000004">
      <c r="A19" s="210">
        <v>1</v>
      </c>
      <c r="B19" s="138" t="s">
        <v>122</v>
      </c>
      <c r="C19" s="193" t="s">
        <v>8</v>
      </c>
      <c r="D19" s="201" t="s">
        <v>9</v>
      </c>
      <c r="E19" s="198" t="s">
        <v>123</v>
      </c>
      <c r="F19" s="137" t="s">
        <v>120</v>
      </c>
      <c r="G19" s="188" t="s">
        <v>121</v>
      </c>
      <c r="H19" s="207"/>
    </row>
    <row r="20" spans="1:8" x14ac:dyDescent="0.55000000000000004">
      <c r="A20" s="210">
        <v>2</v>
      </c>
      <c r="B20" s="247">
        <v>53010029</v>
      </c>
      <c r="C20" s="194" t="s">
        <v>12</v>
      </c>
      <c r="D20" s="203" t="s">
        <v>21</v>
      </c>
      <c r="E20" s="722" t="s">
        <v>123</v>
      </c>
      <c r="F20" s="723" t="s">
        <v>179</v>
      </c>
      <c r="G20" s="233" t="s">
        <v>121</v>
      </c>
      <c r="H20" s="207"/>
    </row>
    <row r="21" spans="1:8" x14ac:dyDescent="0.55000000000000004">
      <c r="A21" s="211">
        <v>3</v>
      </c>
      <c r="B21" s="138" t="s">
        <v>147</v>
      </c>
      <c r="C21" s="192" t="s">
        <v>28</v>
      </c>
      <c r="D21" s="203" t="s">
        <v>27</v>
      </c>
      <c r="E21" s="198" t="s">
        <v>123</v>
      </c>
      <c r="F21" s="137" t="s">
        <v>26</v>
      </c>
      <c r="G21" s="188" t="s">
        <v>148</v>
      </c>
      <c r="H21" s="207"/>
    </row>
    <row r="22" spans="1:8" x14ac:dyDescent="0.55000000000000004">
      <c r="A22" s="219">
        <v>4</v>
      </c>
      <c r="B22" s="220" t="s">
        <v>162</v>
      </c>
      <c r="C22" s="244" t="s">
        <v>40</v>
      </c>
      <c r="D22" s="245" t="s">
        <v>38</v>
      </c>
      <c r="E22" s="223" t="s">
        <v>163</v>
      </c>
      <c r="F22" s="224" t="s">
        <v>76</v>
      </c>
      <c r="G22" s="225" t="s">
        <v>160</v>
      </c>
      <c r="H22" s="246"/>
    </row>
    <row r="23" spans="1:8" x14ac:dyDescent="0.55000000000000004">
      <c r="A23" s="977"/>
      <c r="B23" s="978"/>
      <c r="C23" s="976" t="s">
        <v>1266</v>
      </c>
      <c r="D23" s="984"/>
      <c r="E23" s="980"/>
      <c r="F23" s="981"/>
      <c r="G23" s="982"/>
      <c r="H23" s="985"/>
    </row>
    <row r="24" spans="1:8" x14ac:dyDescent="0.55000000000000004">
      <c r="A24" s="210">
        <v>1</v>
      </c>
      <c r="B24" s="138" t="s">
        <v>453</v>
      </c>
      <c r="C24" s="193" t="s">
        <v>223</v>
      </c>
      <c r="D24" s="201" t="s">
        <v>184</v>
      </c>
      <c r="E24" s="198" t="s">
        <v>119</v>
      </c>
      <c r="F24" s="137" t="s">
        <v>178</v>
      </c>
      <c r="G24" s="188" t="s">
        <v>121</v>
      </c>
      <c r="H24" s="207"/>
    </row>
    <row r="25" spans="1:8" x14ac:dyDescent="0.55000000000000004">
      <c r="A25" s="211">
        <v>2</v>
      </c>
      <c r="B25" s="138" t="s">
        <v>603</v>
      </c>
      <c r="C25" s="192" t="s">
        <v>25</v>
      </c>
      <c r="D25" s="203" t="s">
        <v>24</v>
      </c>
      <c r="E25" s="198" t="s">
        <v>124</v>
      </c>
      <c r="F25" s="137" t="s">
        <v>176</v>
      </c>
      <c r="G25" s="188" t="s">
        <v>146</v>
      </c>
      <c r="H25" s="207"/>
    </row>
    <row r="26" spans="1:8" x14ac:dyDescent="0.55000000000000004">
      <c r="A26" s="210">
        <v>3</v>
      </c>
      <c r="B26" s="247" t="s">
        <v>149</v>
      </c>
      <c r="C26" s="194" t="s">
        <v>29</v>
      </c>
      <c r="D26" s="203" t="s">
        <v>31</v>
      </c>
      <c r="E26" s="722" t="s">
        <v>150</v>
      </c>
      <c r="F26" s="723" t="s">
        <v>32</v>
      </c>
      <c r="G26" s="233" t="s">
        <v>146</v>
      </c>
      <c r="H26" s="207"/>
    </row>
    <row r="27" spans="1:8" x14ac:dyDescent="0.55000000000000004">
      <c r="A27" s="210">
        <v>4</v>
      </c>
      <c r="B27" s="247" t="s">
        <v>652</v>
      </c>
      <c r="C27" s="194" t="s">
        <v>32</v>
      </c>
      <c r="D27" s="203" t="s">
        <v>30</v>
      </c>
      <c r="E27" s="722" t="s">
        <v>140</v>
      </c>
      <c r="F27" s="723" t="s">
        <v>32</v>
      </c>
      <c r="G27" s="233" t="s">
        <v>146</v>
      </c>
      <c r="H27" s="207"/>
    </row>
    <row r="28" spans="1:8" x14ac:dyDescent="0.55000000000000004">
      <c r="A28" s="219">
        <v>5</v>
      </c>
      <c r="B28" s="220" t="s">
        <v>668</v>
      </c>
      <c r="C28" s="244" t="s">
        <v>292</v>
      </c>
      <c r="D28" s="245" t="s">
        <v>156</v>
      </c>
      <c r="E28" s="223" t="s">
        <v>123</v>
      </c>
      <c r="F28" s="224" t="s">
        <v>156</v>
      </c>
      <c r="G28" s="225" t="s">
        <v>154</v>
      </c>
      <c r="H28" s="246"/>
    </row>
    <row r="29" spans="1:8" x14ac:dyDescent="0.55000000000000004">
      <c r="A29" s="707"/>
      <c r="B29" s="707"/>
      <c r="C29" s="708"/>
      <c r="D29" s="709"/>
      <c r="E29" s="710"/>
      <c r="F29" s="711"/>
      <c r="G29" s="710"/>
      <c r="H29" s="712"/>
    </row>
  </sheetData>
  <mergeCells count="3">
    <mergeCell ref="A2:A3"/>
    <mergeCell ref="C2:C3"/>
    <mergeCell ref="D2:D3"/>
  </mergeCells>
  <pageMargins left="0.59055118110236227" right="0.39370078740157483" top="0.39370078740157483" bottom="7.874015748031496E-2" header="0.31496062992125984" footer="0.31496062992125984"/>
  <pageSetup paperSize="9" scale="95"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92"/>
  <sheetViews>
    <sheetView workbookViewId="0">
      <selection activeCell="A2" sqref="A2"/>
    </sheetView>
  </sheetViews>
  <sheetFormatPr defaultRowHeight="24" x14ac:dyDescent="0.55000000000000004"/>
  <cols>
    <col min="1" max="1" width="5" style="354" customWidth="1"/>
    <col min="2" max="2" width="14.625" style="355" customWidth="1"/>
    <col min="3" max="3" width="17.125" style="355" customWidth="1"/>
    <col min="4" max="4" width="26.25" style="356" customWidth="1"/>
    <col min="5" max="5" width="5.875" style="520" customWidth="1"/>
    <col min="6" max="6" width="5" style="354" customWidth="1"/>
    <col min="7" max="7" width="15.625" style="355" customWidth="1"/>
    <col min="8" max="8" width="14.25" style="355" customWidth="1"/>
    <col min="9" max="9" width="25.25" style="356" customWidth="1"/>
    <col min="10" max="16384" width="9" style="520"/>
  </cols>
  <sheetData>
    <row r="1" spans="1:9" ht="27.75" x14ac:dyDescent="0.65">
      <c r="A1" s="521" t="s">
        <v>1295</v>
      </c>
      <c r="B1" s="509"/>
      <c r="C1" s="510"/>
      <c r="D1" s="510"/>
      <c r="F1" s="521"/>
      <c r="G1" s="509"/>
      <c r="H1" s="510"/>
      <c r="I1" s="510"/>
    </row>
    <row r="2" spans="1:9" x14ac:dyDescent="0.55000000000000004">
      <c r="A2" s="882" t="s">
        <v>41</v>
      </c>
      <c r="B2" s="1137" t="s">
        <v>824</v>
      </c>
      <c r="C2" s="1137"/>
      <c r="D2" s="511" t="s">
        <v>825</v>
      </c>
      <c r="F2" s="512" t="s">
        <v>41</v>
      </c>
      <c r="G2" s="1137" t="s">
        <v>824</v>
      </c>
      <c r="H2" s="1137"/>
      <c r="I2" s="511" t="s">
        <v>825</v>
      </c>
    </row>
    <row r="3" spans="1:9" x14ac:dyDescent="0.55000000000000004">
      <c r="A3" s="882"/>
      <c r="B3" s="922" t="s">
        <v>1101</v>
      </c>
      <c r="C3" s="878"/>
      <c r="D3" s="511"/>
      <c r="F3" s="537"/>
      <c r="G3" s="534" t="s">
        <v>880</v>
      </c>
      <c r="H3" s="538"/>
      <c r="I3" s="539"/>
    </row>
    <row r="4" spans="1:9" x14ac:dyDescent="0.55000000000000004">
      <c r="A4" s="360">
        <v>1</v>
      </c>
      <c r="B4" s="879" t="s">
        <v>972</v>
      </c>
      <c r="C4" s="880" t="s">
        <v>973</v>
      </c>
      <c r="D4" s="877" t="s">
        <v>932</v>
      </c>
      <c r="F4" s="529"/>
      <c r="G4" s="516" t="s">
        <v>830</v>
      </c>
      <c r="H4" s="517" t="s">
        <v>831</v>
      </c>
      <c r="I4" s="528" t="s">
        <v>832</v>
      </c>
    </row>
    <row r="5" spans="1:9" x14ac:dyDescent="0.55000000000000004">
      <c r="A5" s="360">
        <v>2</v>
      </c>
      <c r="B5" s="533" t="s">
        <v>830</v>
      </c>
      <c r="C5" s="535" t="s">
        <v>831</v>
      </c>
      <c r="D5" s="359" t="s">
        <v>832</v>
      </c>
      <c r="F5" s="529">
        <v>1</v>
      </c>
      <c r="G5" s="533" t="s">
        <v>851</v>
      </c>
      <c r="H5" s="916" t="s">
        <v>852</v>
      </c>
      <c r="I5" s="359" t="s">
        <v>1170</v>
      </c>
    </row>
    <row r="6" spans="1:9" x14ac:dyDescent="0.55000000000000004">
      <c r="A6" s="360">
        <v>3</v>
      </c>
      <c r="B6" s="533" t="s">
        <v>835</v>
      </c>
      <c r="C6" s="535" t="s">
        <v>836</v>
      </c>
      <c r="D6" s="359" t="s">
        <v>832</v>
      </c>
      <c r="F6" s="529">
        <v>2</v>
      </c>
      <c r="G6" s="533" t="s">
        <v>1171</v>
      </c>
      <c r="H6" s="910" t="s">
        <v>1172</v>
      </c>
      <c r="I6" s="359" t="s">
        <v>1173</v>
      </c>
    </row>
    <row r="7" spans="1:9" x14ac:dyDescent="0.55000000000000004">
      <c r="A7" s="360">
        <v>4</v>
      </c>
      <c r="B7" s="533" t="s">
        <v>974</v>
      </c>
      <c r="C7" s="535" t="s">
        <v>975</v>
      </c>
      <c r="D7" s="359" t="s">
        <v>832</v>
      </c>
      <c r="F7" s="529">
        <v>3</v>
      </c>
      <c r="G7" s="533" t="s">
        <v>1174</v>
      </c>
      <c r="H7" s="910" t="s">
        <v>1175</v>
      </c>
      <c r="I7" s="359" t="s">
        <v>1173</v>
      </c>
    </row>
    <row r="8" spans="1:9" x14ac:dyDescent="0.55000000000000004">
      <c r="A8" s="925"/>
      <c r="B8" s="357"/>
      <c r="C8" s="357"/>
      <c r="D8" s="358"/>
      <c r="F8" s="529">
        <v>4</v>
      </c>
      <c r="G8" s="533" t="s">
        <v>1176</v>
      </c>
      <c r="H8" s="910" t="s">
        <v>1177</v>
      </c>
      <c r="I8" s="359" t="s">
        <v>1178</v>
      </c>
    </row>
    <row r="9" spans="1:9" x14ac:dyDescent="0.55000000000000004">
      <c r="F9" s="529">
        <v>5</v>
      </c>
      <c r="G9" s="917" t="s">
        <v>1179</v>
      </c>
      <c r="H9" s="910" t="s">
        <v>1180</v>
      </c>
      <c r="I9" s="359" t="s">
        <v>1178</v>
      </c>
    </row>
    <row r="10" spans="1:9" x14ac:dyDescent="0.55000000000000004">
      <c r="A10" s="512" t="s">
        <v>41</v>
      </c>
      <c r="B10" s="1137" t="s">
        <v>824</v>
      </c>
      <c r="C10" s="1137"/>
      <c r="D10" s="511" t="s">
        <v>825</v>
      </c>
      <c r="F10" s="529">
        <v>6</v>
      </c>
      <c r="G10" s="531" t="s">
        <v>1181</v>
      </c>
      <c r="H10" s="918" t="s">
        <v>1182</v>
      </c>
      <c r="I10" s="361" t="s">
        <v>1178</v>
      </c>
    </row>
    <row r="11" spans="1:9" x14ac:dyDescent="0.55000000000000004">
      <c r="A11" s="512" t="s">
        <v>933</v>
      </c>
      <c r="B11" s="534" t="s">
        <v>881</v>
      </c>
      <c r="C11" s="538"/>
      <c r="D11" s="539"/>
      <c r="F11" s="529">
        <v>7</v>
      </c>
      <c r="G11" s="532" t="s">
        <v>1183</v>
      </c>
      <c r="H11" s="918" t="s">
        <v>1184</v>
      </c>
      <c r="I11" s="530" t="s">
        <v>1178</v>
      </c>
    </row>
    <row r="12" spans="1:9" x14ac:dyDescent="0.55000000000000004">
      <c r="A12" s="515"/>
      <c r="B12" s="516" t="s">
        <v>830</v>
      </c>
      <c r="C12" s="517" t="s">
        <v>831</v>
      </c>
      <c r="D12" s="528" t="s">
        <v>832</v>
      </c>
      <c r="F12" s="529">
        <v>8</v>
      </c>
      <c r="G12" s="531" t="s">
        <v>1185</v>
      </c>
      <c r="H12" s="919" t="s">
        <v>1186</v>
      </c>
      <c r="I12" s="361" t="s">
        <v>1178</v>
      </c>
    </row>
    <row r="13" spans="1:9" x14ac:dyDescent="0.55000000000000004">
      <c r="A13" s="515">
        <v>1</v>
      </c>
      <c r="B13" s="533" t="s">
        <v>855</v>
      </c>
      <c r="C13" s="910" t="s">
        <v>856</v>
      </c>
      <c r="D13" s="359" t="s">
        <v>1213</v>
      </c>
      <c r="F13" s="529">
        <v>9</v>
      </c>
      <c r="G13" s="533" t="s">
        <v>1187</v>
      </c>
      <c r="H13" s="910" t="s">
        <v>1188</v>
      </c>
      <c r="I13" s="359" t="s">
        <v>1189</v>
      </c>
    </row>
    <row r="14" spans="1:9" x14ac:dyDescent="0.55000000000000004">
      <c r="A14" s="515">
        <v>2</v>
      </c>
      <c r="B14" s="533" t="s">
        <v>1214</v>
      </c>
      <c r="C14" s="910" t="s">
        <v>1215</v>
      </c>
      <c r="D14" s="359" t="s">
        <v>1216</v>
      </c>
      <c r="F14" s="529">
        <v>10</v>
      </c>
      <c r="G14" s="533" t="s">
        <v>1190</v>
      </c>
      <c r="H14" s="910" t="s">
        <v>1191</v>
      </c>
      <c r="I14" s="359" t="s">
        <v>1189</v>
      </c>
    </row>
    <row r="15" spans="1:9" x14ac:dyDescent="0.55000000000000004">
      <c r="A15" s="515">
        <v>3</v>
      </c>
      <c r="B15" s="533" t="s">
        <v>1217</v>
      </c>
      <c r="C15" s="910" t="s">
        <v>1218</v>
      </c>
      <c r="D15" s="359" t="s">
        <v>1216</v>
      </c>
      <c r="F15" s="529">
        <v>11</v>
      </c>
      <c r="G15" s="533" t="s">
        <v>1192</v>
      </c>
      <c r="H15" s="910" t="s">
        <v>1193</v>
      </c>
      <c r="I15" s="359" t="s">
        <v>1121</v>
      </c>
    </row>
    <row r="16" spans="1:9" x14ac:dyDescent="0.55000000000000004">
      <c r="A16" s="515">
        <v>4</v>
      </c>
      <c r="B16" s="533" t="s">
        <v>1219</v>
      </c>
      <c r="C16" s="910" t="s">
        <v>1220</v>
      </c>
      <c r="D16" s="359" t="s">
        <v>1216</v>
      </c>
      <c r="F16" s="529">
        <v>12</v>
      </c>
      <c r="G16" s="533" t="s">
        <v>1194</v>
      </c>
      <c r="H16" s="910" t="s">
        <v>1195</v>
      </c>
      <c r="I16" s="359" t="s">
        <v>1196</v>
      </c>
    </row>
    <row r="17" spans="1:9" x14ac:dyDescent="0.55000000000000004">
      <c r="A17" s="515">
        <v>5</v>
      </c>
      <c r="B17" s="533" t="s">
        <v>1221</v>
      </c>
      <c r="C17" s="910" t="s">
        <v>1222</v>
      </c>
      <c r="D17" s="359" t="s">
        <v>1216</v>
      </c>
      <c r="G17" s="357"/>
      <c r="H17" s="357"/>
      <c r="I17" s="358"/>
    </row>
    <row r="18" spans="1:9" x14ac:dyDescent="0.55000000000000004">
      <c r="A18" s="515">
        <v>6</v>
      </c>
      <c r="B18" s="533" t="s">
        <v>1223</v>
      </c>
      <c r="C18" s="910" t="s">
        <v>1224</v>
      </c>
      <c r="D18" s="359" t="s">
        <v>1216</v>
      </c>
      <c r="F18" s="515" t="s">
        <v>933</v>
      </c>
      <c r="G18" s="534" t="s">
        <v>934</v>
      </c>
      <c r="H18" s="517"/>
      <c r="I18" s="528"/>
    </row>
    <row r="19" spans="1:9" x14ac:dyDescent="0.55000000000000004">
      <c r="A19" s="515">
        <v>7</v>
      </c>
      <c r="B19" s="533" t="s">
        <v>1225</v>
      </c>
      <c r="C19" s="910" t="s">
        <v>1226</v>
      </c>
      <c r="D19" s="530" t="s">
        <v>1118</v>
      </c>
      <c r="F19" s="515"/>
      <c r="G19" s="516" t="s">
        <v>830</v>
      </c>
      <c r="H19" s="517" t="s">
        <v>831</v>
      </c>
      <c r="I19" s="528" t="s">
        <v>832</v>
      </c>
    </row>
    <row r="20" spans="1:9" x14ac:dyDescent="0.55000000000000004">
      <c r="A20" s="515">
        <v>8</v>
      </c>
      <c r="B20" s="923" t="s">
        <v>1227</v>
      </c>
      <c r="C20" s="916" t="s">
        <v>1228</v>
      </c>
      <c r="D20" s="359" t="s">
        <v>1118</v>
      </c>
      <c r="F20" s="515">
        <v>1</v>
      </c>
      <c r="G20" s="533" t="s">
        <v>848</v>
      </c>
      <c r="H20" s="910" t="s">
        <v>849</v>
      </c>
      <c r="I20" s="359" t="s">
        <v>1149</v>
      </c>
    </row>
    <row r="21" spans="1:9" x14ac:dyDescent="0.55000000000000004">
      <c r="A21" s="515">
        <v>9</v>
      </c>
      <c r="B21" s="533" t="s">
        <v>1229</v>
      </c>
      <c r="C21" s="910" t="s">
        <v>1230</v>
      </c>
      <c r="D21" s="359" t="s">
        <v>1231</v>
      </c>
      <c r="F21" s="515">
        <v>2</v>
      </c>
      <c r="G21" s="533" t="s">
        <v>1210</v>
      </c>
      <c r="H21" s="910" t="s">
        <v>1211</v>
      </c>
      <c r="I21" s="359" t="s">
        <v>1212</v>
      </c>
    </row>
    <row r="22" spans="1:9" x14ac:dyDescent="0.55000000000000004">
      <c r="B22" s="357"/>
      <c r="C22" s="357"/>
      <c r="D22" s="358"/>
    </row>
    <row r="23" spans="1:9" x14ac:dyDescent="0.55000000000000004">
      <c r="B23" s="357"/>
      <c r="C23" s="357"/>
      <c r="D23" s="358"/>
    </row>
    <row r="24" spans="1:9" x14ac:dyDescent="0.55000000000000004">
      <c r="B24" s="357"/>
      <c r="C24" s="357"/>
      <c r="D24" s="358"/>
    </row>
    <row r="25" spans="1:9" x14ac:dyDescent="0.55000000000000004">
      <c r="B25" s="357"/>
      <c r="C25" s="357"/>
      <c r="D25" s="358"/>
    </row>
    <row r="26" spans="1:9" x14ac:dyDescent="0.55000000000000004">
      <c r="B26" s="926"/>
      <c r="C26" s="357"/>
      <c r="D26" s="358"/>
    </row>
    <row r="27" spans="1:9" x14ac:dyDescent="0.55000000000000004">
      <c r="B27" s="926"/>
      <c r="C27" s="357"/>
      <c r="D27" s="358"/>
    </row>
    <row r="28" spans="1:9" x14ac:dyDescent="0.55000000000000004">
      <c r="A28" s="515" t="s">
        <v>933</v>
      </c>
      <c r="B28" s="534" t="s">
        <v>878</v>
      </c>
      <c r="C28" s="517"/>
      <c r="D28" s="528"/>
      <c r="F28" s="512" t="s">
        <v>41</v>
      </c>
      <c r="G28" s="1137" t="s">
        <v>824</v>
      </c>
      <c r="H28" s="1137"/>
      <c r="I28" s="511" t="s">
        <v>825</v>
      </c>
    </row>
    <row r="29" spans="1:9" x14ac:dyDescent="0.55000000000000004">
      <c r="A29" s="515"/>
      <c r="B29" s="516" t="s">
        <v>835</v>
      </c>
      <c r="C29" s="517" t="s">
        <v>836</v>
      </c>
      <c r="D29" s="528" t="s">
        <v>832</v>
      </c>
      <c r="F29" s="869"/>
      <c r="G29" s="922" t="s">
        <v>879</v>
      </c>
      <c r="H29" s="878"/>
      <c r="I29" s="511"/>
    </row>
    <row r="30" spans="1:9" x14ac:dyDescent="0.55000000000000004">
      <c r="A30" s="515">
        <v>1</v>
      </c>
      <c r="B30" s="533" t="s">
        <v>839</v>
      </c>
      <c r="C30" s="910" t="s">
        <v>840</v>
      </c>
      <c r="D30" s="359" t="s">
        <v>1103</v>
      </c>
      <c r="F30" s="515"/>
      <c r="G30" s="516" t="s">
        <v>835</v>
      </c>
      <c r="H30" s="517" t="s">
        <v>836</v>
      </c>
      <c r="I30" s="528" t="s">
        <v>832</v>
      </c>
    </row>
    <row r="31" spans="1:9" x14ac:dyDescent="0.55000000000000004">
      <c r="A31" s="515">
        <v>2</v>
      </c>
      <c r="B31" s="533" t="s">
        <v>1104</v>
      </c>
      <c r="C31" s="910" t="s">
        <v>1105</v>
      </c>
      <c r="D31" s="359" t="s">
        <v>1106</v>
      </c>
      <c r="F31" s="515">
        <v>1</v>
      </c>
      <c r="G31" s="533" t="s">
        <v>843</v>
      </c>
      <c r="H31" s="910" t="s">
        <v>844</v>
      </c>
      <c r="I31" s="359" t="s">
        <v>1103</v>
      </c>
    </row>
    <row r="32" spans="1:9" x14ac:dyDescent="0.55000000000000004">
      <c r="A32" s="515">
        <v>3</v>
      </c>
      <c r="B32" s="533" t="s">
        <v>1107</v>
      </c>
      <c r="C32" s="910" t="s">
        <v>1108</v>
      </c>
      <c r="D32" s="359" t="s">
        <v>1106</v>
      </c>
      <c r="F32" s="515">
        <v>2</v>
      </c>
      <c r="G32" s="533" t="s">
        <v>848</v>
      </c>
      <c r="H32" s="910" t="s">
        <v>849</v>
      </c>
      <c r="I32" s="359" t="s">
        <v>1197</v>
      </c>
    </row>
    <row r="33" spans="1:9" x14ac:dyDescent="0.55000000000000004">
      <c r="A33" s="515">
        <v>4</v>
      </c>
      <c r="B33" s="533" t="s">
        <v>1109</v>
      </c>
      <c r="C33" s="910" t="s">
        <v>1110</v>
      </c>
      <c r="D33" s="359" t="s">
        <v>1111</v>
      </c>
      <c r="F33" s="515">
        <v>3</v>
      </c>
      <c r="G33" s="533" t="s">
        <v>1198</v>
      </c>
      <c r="H33" s="910" t="s">
        <v>1199</v>
      </c>
      <c r="I33" s="359" t="s">
        <v>1197</v>
      </c>
    </row>
    <row r="34" spans="1:9" s="540" customFormat="1" x14ac:dyDescent="0.55000000000000004">
      <c r="A34" s="515">
        <v>5</v>
      </c>
      <c r="B34" s="533" t="s">
        <v>1112</v>
      </c>
      <c r="C34" s="910" t="s">
        <v>1113</v>
      </c>
      <c r="D34" s="359" t="s">
        <v>1111</v>
      </c>
      <c r="F34" s="515">
        <v>4</v>
      </c>
      <c r="G34" s="533" t="s">
        <v>1200</v>
      </c>
      <c r="H34" s="910" t="s">
        <v>1201</v>
      </c>
      <c r="I34" s="359" t="s">
        <v>1197</v>
      </c>
    </row>
    <row r="35" spans="1:9" x14ac:dyDescent="0.55000000000000004">
      <c r="A35" s="515">
        <v>6</v>
      </c>
      <c r="B35" s="533" t="s">
        <v>1114</v>
      </c>
      <c r="C35" s="911" t="s">
        <v>1115</v>
      </c>
      <c r="D35" s="359" t="s">
        <v>1111</v>
      </c>
      <c r="F35" s="515">
        <v>5</v>
      </c>
      <c r="G35" s="920" t="s">
        <v>1202</v>
      </c>
      <c r="H35" s="921" t="s">
        <v>1203</v>
      </c>
      <c r="I35" s="359" t="s">
        <v>1197</v>
      </c>
    </row>
    <row r="36" spans="1:9" x14ac:dyDescent="0.55000000000000004">
      <c r="A36" s="515">
        <v>7</v>
      </c>
      <c r="B36" s="533" t="s">
        <v>1119</v>
      </c>
      <c r="C36" s="910" t="s">
        <v>1120</v>
      </c>
      <c r="D36" s="359" t="s">
        <v>1121</v>
      </c>
      <c r="F36" s="515">
        <v>6</v>
      </c>
      <c r="G36" s="533" t="s">
        <v>1204</v>
      </c>
      <c r="H36" s="910" t="s">
        <v>1205</v>
      </c>
      <c r="I36" s="359" t="s">
        <v>1197</v>
      </c>
    </row>
    <row r="37" spans="1:9" x14ac:dyDescent="0.55000000000000004">
      <c r="A37" s="515">
        <v>8</v>
      </c>
      <c r="B37" s="533" t="s">
        <v>1116</v>
      </c>
      <c r="C37" s="910" t="s">
        <v>1117</v>
      </c>
      <c r="D37" s="359" t="s">
        <v>1118</v>
      </c>
      <c r="F37" s="515">
        <v>7</v>
      </c>
      <c r="G37" s="533" t="s">
        <v>1206</v>
      </c>
      <c r="H37" s="910" t="s">
        <v>1207</v>
      </c>
      <c r="I37" s="359" t="s">
        <v>1121</v>
      </c>
    </row>
    <row r="38" spans="1:9" x14ac:dyDescent="0.55000000000000004">
      <c r="A38" s="515">
        <v>9</v>
      </c>
      <c r="B38" s="533" t="s">
        <v>1122</v>
      </c>
      <c r="C38" s="910" t="s">
        <v>1123</v>
      </c>
      <c r="D38" s="359" t="s">
        <v>1124</v>
      </c>
      <c r="F38" s="515">
        <v>8</v>
      </c>
      <c r="G38" s="533" t="s">
        <v>1208</v>
      </c>
      <c r="H38" s="910" t="s">
        <v>1209</v>
      </c>
      <c r="I38" s="359" t="s">
        <v>1118</v>
      </c>
    </row>
    <row r="39" spans="1:9" x14ac:dyDescent="0.55000000000000004">
      <c r="A39" s="515">
        <v>10</v>
      </c>
      <c r="B39" s="533" t="s">
        <v>1125</v>
      </c>
      <c r="C39" s="910" t="s">
        <v>1126</v>
      </c>
      <c r="D39" s="359" t="s">
        <v>1127</v>
      </c>
      <c r="G39" s="357"/>
      <c r="H39" s="357"/>
      <c r="I39" s="358"/>
    </row>
    <row r="40" spans="1:9" x14ac:dyDescent="0.55000000000000004">
      <c r="A40" s="515">
        <v>11</v>
      </c>
      <c r="B40" s="533" t="s">
        <v>1128</v>
      </c>
      <c r="C40" s="910" t="s">
        <v>1129</v>
      </c>
      <c r="D40" s="359" t="s">
        <v>1130</v>
      </c>
    </row>
    <row r="41" spans="1:9" x14ac:dyDescent="0.55000000000000004">
      <c r="A41" s="515">
        <v>12</v>
      </c>
      <c r="B41" s="533" t="s">
        <v>1131</v>
      </c>
      <c r="C41" s="910" t="s">
        <v>1132</v>
      </c>
      <c r="D41" s="359" t="s">
        <v>1130</v>
      </c>
      <c r="F41" s="512"/>
      <c r="G41" s="534" t="s">
        <v>882</v>
      </c>
      <c r="H41" s="538"/>
      <c r="I41" s="539"/>
    </row>
    <row r="42" spans="1:9" x14ac:dyDescent="0.55000000000000004">
      <c r="A42" s="515">
        <v>13</v>
      </c>
      <c r="B42" s="533" t="s">
        <v>1133</v>
      </c>
      <c r="C42" s="910" t="s">
        <v>1134</v>
      </c>
      <c r="D42" s="359" t="s">
        <v>1135</v>
      </c>
      <c r="F42" s="515">
        <v>1</v>
      </c>
      <c r="G42" s="516" t="s">
        <v>835</v>
      </c>
      <c r="H42" s="517" t="s">
        <v>836</v>
      </c>
      <c r="I42" s="528" t="s">
        <v>832</v>
      </c>
    </row>
    <row r="43" spans="1:9" x14ac:dyDescent="0.55000000000000004">
      <c r="A43" s="515">
        <v>14</v>
      </c>
      <c r="B43" s="533" t="s">
        <v>1136</v>
      </c>
      <c r="C43" s="910" t="s">
        <v>1137</v>
      </c>
      <c r="D43" s="359" t="s">
        <v>1138</v>
      </c>
      <c r="F43" s="515">
        <v>2</v>
      </c>
      <c r="G43" s="533" t="s">
        <v>935</v>
      </c>
      <c r="H43" s="910" t="s">
        <v>936</v>
      </c>
      <c r="I43" s="359" t="s">
        <v>1216</v>
      </c>
    </row>
    <row r="44" spans="1:9" x14ac:dyDescent="0.55000000000000004">
      <c r="A44" s="515">
        <v>15</v>
      </c>
      <c r="B44" s="533" t="s">
        <v>1139</v>
      </c>
      <c r="C44" s="910" t="s">
        <v>1140</v>
      </c>
      <c r="D44" s="359" t="s">
        <v>1141</v>
      </c>
      <c r="F44" s="515">
        <v>3</v>
      </c>
      <c r="G44" s="533" t="s">
        <v>1229</v>
      </c>
      <c r="H44" s="910" t="s">
        <v>1230</v>
      </c>
      <c r="I44" s="359" t="s">
        <v>1231</v>
      </c>
    </row>
    <row r="45" spans="1:9" x14ac:dyDescent="0.55000000000000004">
      <c r="A45" s="515">
        <v>16</v>
      </c>
      <c r="B45" s="912" t="s">
        <v>1142</v>
      </c>
      <c r="C45" s="910" t="s">
        <v>1143</v>
      </c>
      <c r="D45" s="359" t="s">
        <v>1141</v>
      </c>
      <c r="I45" s="518"/>
    </row>
    <row r="46" spans="1:9" x14ac:dyDescent="0.55000000000000004">
      <c r="A46" s="515">
        <v>17</v>
      </c>
      <c r="B46" s="532" t="s">
        <v>1144</v>
      </c>
      <c r="C46" s="910" t="s">
        <v>1145</v>
      </c>
      <c r="D46" s="359" t="s">
        <v>1146</v>
      </c>
    </row>
    <row r="47" spans="1:9" x14ac:dyDescent="0.55000000000000004">
      <c r="A47" s="515">
        <v>18</v>
      </c>
      <c r="B47" s="532" t="s">
        <v>1147</v>
      </c>
      <c r="C47" s="910" t="s">
        <v>1148</v>
      </c>
      <c r="D47" s="359" t="s">
        <v>1146</v>
      </c>
    </row>
    <row r="48" spans="1:9" x14ac:dyDescent="0.55000000000000004">
      <c r="A48" s="519"/>
      <c r="B48" s="929"/>
      <c r="C48" s="587"/>
      <c r="D48" s="358"/>
    </row>
    <row r="49" spans="1:9" s="540" customFormat="1" x14ac:dyDescent="0.55000000000000004">
      <c r="A49" s="522"/>
      <c r="B49" s="524"/>
      <c r="C49" s="927"/>
      <c r="D49" s="928"/>
      <c r="F49" s="522"/>
      <c r="G49" s="524"/>
      <c r="H49" s="927"/>
      <c r="I49" s="928"/>
    </row>
    <row r="50" spans="1:9" x14ac:dyDescent="0.55000000000000004">
      <c r="A50" s="925"/>
      <c r="B50" s="357"/>
      <c r="C50" s="357"/>
    </row>
    <row r="51" spans="1:9" x14ac:dyDescent="0.55000000000000004">
      <c r="A51" s="925"/>
      <c r="B51" s="357"/>
      <c r="C51" s="357"/>
      <c r="G51" s="357"/>
      <c r="H51" s="357"/>
      <c r="I51" s="358"/>
    </row>
    <row r="52" spans="1:9" x14ac:dyDescent="0.55000000000000004">
      <c r="A52" s="519"/>
      <c r="G52" s="357"/>
      <c r="H52" s="357"/>
      <c r="I52" s="358"/>
    </row>
    <row r="53" spans="1:9" x14ac:dyDescent="0.55000000000000004">
      <c r="A53" s="519"/>
      <c r="I53" s="518"/>
    </row>
    <row r="54" spans="1:9" x14ac:dyDescent="0.55000000000000004">
      <c r="A54" s="519"/>
      <c r="I54" s="518"/>
    </row>
    <row r="55" spans="1:9" x14ac:dyDescent="0.55000000000000004">
      <c r="A55" s="512" t="s">
        <v>41</v>
      </c>
      <c r="B55" s="1137" t="s">
        <v>824</v>
      </c>
      <c r="C55" s="1137"/>
      <c r="D55" s="511" t="s">
        <v>825</v>
      </c>
      <c r="E55" s="536"/>
      <c r="F55" s="512" t="s">
        <v>41</v>
      </c>
      <c r="G55" s="1137" t="s">
        <v>824</v>
      </c>
      <c r="H55" s="1137"/>
      <c r="I55" s="511" t="s">
        <v>825</v>
      </c>
    </row>
    <row r="56" spans="1:9" x14ac:dyDescent="0.55000000000000004">
      <c r="A56" s="512"/>
      <c r="B56" s="534" t="s">
        <v>937</v>
      </c>
      <c r="C56" s="538"/>
      <c r="D56" s="539"/>
      <c r="E56" s="541"/>
      <c r="F56" s="512" t="s">
        <v>933</v>
      </c>
      <c r="G56" s="534" t="s">
        <v>884</v>
      </c>
      <c r="H56" s="538"/>
      <c r="I56" s="539"/>
    </row>
    <row r="57" spans="1:9" x14ac:dyDescent="0.55000000000000004">
      <c r="A57" s="515"/>
      <c r="B57" s="533" t="s">
        <v>974</v>
      </c>
      <c r="C57" s="535" t="s">
        <v>975</v>
      </c>
      <c r="D57" s="359" t="s">
        <v>832</v>
      </c>
      <c r="E57" s="514"/>
      <c r="F57" s="515"/>
      <c r="G57" s="533" t="s">
        <v>974</v>
      </c>
      <c r="H57" s="535" t="s">
        <v>975</v>
      </c>
      <c r="I57" s="359" t="s">
        <v>832</v>
      </c>
    </row>
    <row r="58" spans="1:9" x14ac:dyDescent="0.55000000000000004">
      <c r="A58" s="515">
        <v>1</v>
      </c>
      <c r="B58" s="533" t="s">
        <v>864</v>
      </c>
      <c r="C58" s="910" t="s">
        <v>865</v>
      </c>
      <c r="D58" s="359" t="s">
        <v>1103</v>
      </c>
      <c r="E58" s="514"/>
      <c r="F58" s="515">
        <v>1</v>
      </c>
      <c r="G58" s="533" t="s">
        <v>868</v>
      </c>
      <c r="H58" s="910" t="s">
        <v>869</v>
      </c>
      <c r="I58" s="359" t="s">
        <v>1149</v>
      </c>
    </row>
    <row r="59" spans="1:9" x14ac:dyDescent="0.55000000000000004">
      <c r="A59" s="515">
        <v>2</v>
      </c>
      <c r="B59" s="533" t="s">
        <v>1232</v>
      </c>
      <c r="C59" s="910" t="s">
        <v>1233</v>
      </c>
      <c r="D59" s="359" t="s">
        <v>1234</v>
      </c>
      <c r="E59" s="514"/>
      <c r="F59" s="515">
        <v>2</v>
      </c>
      <c r="G59" s="533" t="s">
        <v>1150</v>
      </c>
      <c r="H59" s="910" t="s">
        <v>1151</v>
      </c>
      <c r="I59" s="359" t="s">
        <v>1152</v>
      </c>
    </row>
    <row r="60" spans="1:9" x14ac:dyDescent="0.55000000000000004">
      <c r="A60" s="515">
        <v>3</v>
      </c>
      <c r="B60" s="924" t="s">
        <v>1235</v>
      </c>
      <c r="C60" s="921" t="s">
        <v>1236</v>
      </c>
      <c r="D60" s="359" t="s">
        <v>1234</v>
      </c>
      <c r="E60" s="526"/>
      <c r="F60" s="515">
        <v>3</v>
      </c>
      <c r="G60" s="533" t="s">
        <v>1153</v>
      </c>
      <c r="H60" s="910" t="s">
        <v>1154</v>
      </c>
      <c r="I60" s="359" t="s">
        <v>1152</v>
      </c>
    </row>
    <row r="61" spans="1:9" x14ac:dyDescent="0.55000000000000004">
      <c r="A61" s="515">
        <v>4</v>
      </c>
      <c r="B61" s="533" t="s">
        <v>1237</v>
      </c>
      <c r="C61" s="910" t="s">
        <v>1238</v>
      </c>
      <c r="D61" s="359" t="s">
        <v>1234</v>
      </c>
      <c r="E61" s="514"/>
      <c r="F61" s="515">
        <v>4</v>
      </c>
      <c r="G61" s="533" t="s">
        <v>1155</v>
      </c>
      <c r="H61" s="910" t="s">
        <v>1156</v>
      </c>
      <c r="I61" s="359" t="s">
        <v>1152</v>
      </c>
    </row>
    <row r="62" spans="1:9" s="540" customFormat="1" x14ac:dyDescent="0.55000000000000004">
      <c r="A62" s="515">
        <v>5</v>
      </c>
      <c r="B62" s="533" t="s">
        <v>1239</v>
      </c>
      <c r="C62" s="910" t="s">
        <v>1240</v>
      </c>
      <c r="D62" s="359" t="s">
        <v>1234</v>
      </c>
      <c r="E62" s="514"/>
      <c r="F62" s="515">
        <v>5</v>
      </c>
      <c r="G62" s="533" t="s">
        <v>1157</v>
      </c>
      <c r="H62" s="910" t="s">
        <v>1158</v>
      </c>
      <c r="I62" s="359" t="s">
        <v>1121</v>
      </c>
    </row>
    <row r="63" spans="1:9" x14ac:dyDescent="0.55000000000000004">
      <c r="A63" s="515">
        <v>6</v>
      </c>
      <c r="B63" s="533" t="s">
        <v>1241</v>
      </c>
      <c r="C63" s="910" t="s">
        <v>1242</v>
      </c>
      <c r="D63" s="359" t="s">
        <v>1234</v>
      </c>
      <c r="E63" s="514"/>
      <c r="F63" s="515">
        <v>6</v>
      </c>
      <c r="G63" s="532" t="s">
        <v>1159</v>
      </c>
      <c r="H63" s="910" t="s">
        <v>1160</v>
      </c>
      <c r="I63" s="530" t="s">
        <v>1161</v>
      </c>
    </row>
    <row r="64" spans="1:9" x14ac:dyDescent="0.55000000000000004">
      <c r="A64" s="515">
        <v>7</v>
      </c>
      <c r="B64" s="533" t="s">
        <v>1243</v>
      </c>
      <c r="C64" s="910" t="s">
        <v>1244</v>
      </c>
      <c r="D64" s="359" t="s">
        <v>1234</v>
      </c>
      <c r="E64" s="514"/>
      <c r="F64" s="515">
        <v>7</v>
      </c>
      <c r="G64" s="913" t="s">
        <v>1162</v>
      </c>
      <c r="H64" s="914" t="s">
        <v>1163</v>
      </c>
      <c r="I64" s="915" t="s">
        <v>1118</v>
      </c>
    </row>
    <row r="65" spans="1:9" x14ac:dyDescent="0.55000000000000004">
      <c r="A65" s="515">
        <v>8</v>
      </c>
      <c r="B65" s="533" t="s">
        <v>1245</v>
      </c>
      <c r="C65" s="910" t="s">
        <v>1246</v>
      </c>
      <c r="D65" s="359" t="s">
        <v>1234</v>
      </c>
      <c r="E65" s="514"/>
      <c r="F65" s="515">
        <v>8</v>
      </c>
      <c r="G65" s="533" t="s">
        <v>1164</v>
      </c>
      <c r="H65" s="910" t="s">
        <v>1165</v>
      </c>
      <c r="I65" s="359" t="s">
        <v>1166</v>
      </c>
    </row>
    <row r="66" spans="1:9" x14ac:dyDescent="0.55000000000000004">
      <c r="A66" s="515">
        <v>9</v>
      </c>
      <c r="B66" s="532" t="s">
        <v>1247</v>
      </c>
      <c r="C66" s="910" t="s">
        <v>1248</v>
      </c>
      <c r="D66" s="359" t="s">
        <v>1234</v>
      </c>
      <c r="E66" s="514"/>
      <c r="F66" s="515">
        <v>9</v>
      </c>
      <c r="G66" s="533" t="s">
        <v>1167</v>
      </c>
      <c r="H66" s="910" t="s">
        <v>1168</v>
      </c>
      <c r="I66" s="359" t="s">
        <v>1169</v>
      </c>
    </row>
    <row r="67" spans="1:9" x14ac:dyDescent="0.55000000000000004">
      <c r="A67" s="515">
        <v>10</v>
      </c>
      <c r="B67" s="532" t="s">
        <v>1249</v>
      </c>
      <c r="C67" s="910" t="s">
        <v>1250</v>
      </c>
      <c r="D67" s="359" t="s">
        <v>1234</v>
      </c>
      <c r="E67" s="514"/>
    </row>
    <row r="68" spans="1:9" x14ac:dyDescent="0.55000000000000004">
      <c r="A68" s="515">
        <v>11</v>
      </c>
      <c r="B68" s="532" t="s">
        <v>1251</v>
      </c>
      <c r="C68" s="910" t="s">
        <v>1252</v>
      </c>
      <c r="D68" s="359" t="s">
        <v>1234</v>
      </c>
      <c r="E68" s="514"/>
    </row>
    <row r="69" spans="1:9" x14ac:dyDescent="0.55000000000000004">
      <c r="A69" s="515">
        <v>12</v>
      </c>
      <c r="B69" s="532" t="s">
        <v>1253</v>
      </c>
      <c r="C69" s="910" t="s">
        <v>1254</v>
      </c>
      <c r="D69" s="359" t="s">
        <v>1234</v>
      </c>
      <c r="E69" s="514"/>
    </row>
    <row r="70" spans="1:9" x14ac:dyDescent="0.55000000000000004">
      <c r="A70" s="515">
        <v>13</v>
      </c>
      <c r="B70" s="533" t="s">
        <v>1255</v>
      </c>
      <c r="C70" s="910" t="s">
        <v>1256</v>
      </c>
      <c r="D70" s="359" t="s">
        <v>1118</v>
      </c>
      <c r="E70" s="514"/>
    </row>
    <row r="71" spans="1:9" x14ac:dyDescent="0.55000000000000004">
      <c r="A71" s="515">
        <v>14</v>
      </c>
      <c r="B71" s="533" t="s">
        <v>1257</v>
      </c>
      <c r="C71" s="910" t="s">
        <v>1258</v>
      </c>
      <c r="D71" s="915" t="s">
        <v>1259</v>
      </c>
      <c r="E71" s="514"/>
    </row>
    <row r="72" spans="1:9" x14ac:dyDescent="0.55000000000000004">
      <c r="B72" s="357"/>
      <c r="C72" s="357"/>
      <c r="D72" s="930"/>
      <c r="E72" s="514"/>
    </row>
    <row r="73" spans="1:9" x14ac:dyDescent="0.55000000000000004">
      <c r="E73" s="514"/>
    </row>
    <row r="74" spans="1:9" x14ac:dyDescent="0.55000000000000004">
      <c r="A74" s="515" t="s">
        <v>933</v>
      </c>
      <c r="B74" s="534" t="s">
        <v>885</v>
      </c>
      <c r="C74" s="517"/>
      <c r="D74" s="528"/>
      <c r="E74" s="514"/>
      <c r="F74" s="512" t="s">
        <v>933</v>
      </c>
      <c r="G74" s="534" t="s">
        <v>883</v>
      </c>
      <c r="H74" s="538"/>
      <c r="I74" s="539"/>
    </row>
    <row r="75" spans="1:9" x14ac:dyDescent="0.55000000000000004">
      <c r="A75" s="515">
        <v>1</v>
      </c>
      <c r="B75" s="516" t="s">
        <v>872</v>
      </c>
      <c r="C75" s="517" t="s">
        <v>873</v>
      </c>
      <c r="D75" s="528" t="s">
        <v>938</v>
      </c>
      <c r="E75" s="514"/>
      <c r="F75" s="360">
        <v>1</v>
      </c>
      <c r="G75" s="533" t="s">
        <v>860</v>
      </c>
      <c r="H75" s="535" t="s">
        <v>861</v>
      </c>
      <c r="I75" s="528" t="s">
        <v>862</v>
      </c>
    </row>
    <row r="76" spans="1:9" x14ac:dyDescent="0.55000000000000004">
      <c r="A76" s="515">
        <v>2</v>
      </c>
      <c r="B76" s="516" t="s">
        <v>935</v>
      </c>
      <c r="C76" s="517" t="s">
        <v>939</v>
      </c>
      <c r="D76" s="528" t="s">
        <v>940</v>
      </c>
      <c r="E76" s="514"/>
      <c r="F76" s="360">
        <v>2</v>
      </c>
      <c r="G76" s="533" t="s">
        <v>951</v>
      </c>
      <c r="H76" s="535" t="s">
        <v>943</v>
      </c>
      <c r="I76" s="528" t="s">
        <v>944</v>
      </c>
    </row>
    <row r="77" spans="1:9" x14ac:dyDescent="0.55000000000000004">
      <c r="A77" s="515">
        <v>3</v>
      </c>
      <c r="B77" s="532" t="s">
        <v>941</v>
      </c>
      <c r="C77" s="517" t="s">
        <v>942</v>
      </c>
      <c r="D77" s="528" t="s">
        <v>940</v>
      </c>
      <c r="E77" s="514"/>
    </row>
    <row r="78" spans="1:9" x14ac:dyDescent="0.55000000000000004">
      <c r="B78" s="357"/>
      <c r="C78" s="357"/>
      <c r="D78" s="926"/>
      <c r="E78" s="514"/>
      <c r="G78" s="525"/>
    </row>
    <row r="79" spans="1:9" x14ac:dyDescent="0.55000000000000004">
      <c r="E79" s="514"/>
    </row>
    <row r="80" spans="1:9" x14ac:dyDescent="0.55000000000000004">
      <c r="E80" s="514"/>
    </row>
    <row r="84" spans="2:10" x14ac:dyDescent="0.55000000000000004">
      <c r="G84" s="525"/>
      <c r="I84" s="525"/>
    </row>
    <row r="86" spans="2:10" x14ac:dyDescent="0.55000000000000004">
      <c r="J86" s="527"/>
    </row>
    <row r="87" spans="2:10" x14ac:dyDescent="0.55000000000000004">
      <c r="B87" s="525"/>
      <c r="C87" s="357"/>
      <c r="D87" s="358"/>
    </row>
    <row r="88" spans="2:10" x14ac:dyDescent="0.55000000000000004">
      <c r="B88" s="525"/>
      <c r="C88" s="357"/>
      <c r="D88" s="358"/>
      <c r="F88" s="522"/>
      <c r="G88" s="522"/>
      <c r="H88" s="522"/>
      <c r="I88" s="523"/>
    </row>
    <row r="89" spans="2:10" x14ac:dyDescent="0.55000000000000004">
      <c r="B89" s="525"/>
      <c r="C89" s="357"/>
      <c r="D89" s="358"/>
      <c r="G89" s="524"/>
    </row>
    <row r="90" spans="2:10" x14ac:dyDescent="0.55000000000000004">
      <c r="B90" s="525"/>
      <c r="C90" s="357"/>
      <c r="D90" s="358"/>
    </row>
    <row r="91" spans="2:10" x14ac:dyDescent="0.55000000000000004">
      <c r="B91" s="525"/>
      <c r="C91" s="357"/>
      <c r="D91" s="358"/>
    </row>
    <row r="92" spans="2:10" x14ac:dyDescent="0.55000000000000004">
      <c r="G92" s="525"/>
    </row>
  </sheetData>
  <mergeCells count="6">
    <mergeCell ref="B2:C2"/>
    <mergeCell ref="G2:H2"/>
    <mergeCell ref="B10:C10"/>
    <mergeCell ref="G28:H28"/>
    <mergeCell ref="B55:C55"/>
    <mergeCell ref="G55:H55"/>
  </mergeCells>
  <pageMargins left="0.59055118110236227" right="0.19685039370078741" top="0.59055118110236227" bottom="0.19685039370078741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I45"/>
  <sheetViews>
    <sheetView zoomScale="120" zoomScaleNormal="120" workbookViewId="0"/>
  </sheetViews>
  <sheetFormatPr defaultRowHeight="24" x14ac:dyDescent="0.55000000000000004"/>
  <cols>
    <col min="1" max="1" width="9" style="1069"/>
    <col min="3" max="3" width="11.625" style="1069" customWidth="1"/>
    <col min="4" max="4" width="13.375" style="1069" customWidth="1"/>
    <col min="5" max="5" width="53.25" style="1069" bestFit="1" customWidth="1"/>
    <col min="6" max="16384" width="9" style="1069"/>
  </cols>
  <sheetData>
    <row r="2" spans="1:9" ht="36" x14ac:dyDescent="0.55000000000000004">
      <c r="A2" s="142" t="s">
        <v>165</v>
      </c>
      <c r="B2" s="1077"/>
      <c r="C2" s="1078"/>
      <c r="D2" s="1078"/>
      <c r="E2" s="1078"/>
      <c r="F2" s="1078"/>
      <c r="G2" s="1078"/>
      <c r="H2" s="1078"/>
      <c r="I2" s="1078"/>
    </row>
    <row r="4" spans="1:9" ht="27.75" x14ac:dyDescent="0.55000000000000004">
      <c r="C4" s="1071" t="s">
        <v>1307</v>
      </c>
      <c r="D4" s="1072"/>
      <c r="E4" s="1072"/>
      <c r="F4" s="1072"/>
    </row>
    <row r="5" spans="1:9" x14ac:dyDescent="0.55000000000000004">
      <c r="C5" s="1073" t="s">
        <v>1315</v>
      </c>
      <c r="D5" s="1073" t="s">
        <v>1308</v>
      </c>
      <c r="E5" s="1073" t="s">
        <v>1309</v>
      </c>
      <c r="F5" s="1074"/>
      <c r="G5" s="1075"/>
      <c r="H5" s="1075"/>
      <c r="I5" s="1075"/>
    </row>
    <row r="6" spans="1:9" x14ac:dyDescent="0.55000000000000004">
      <c r="C6" s="1073" t="s">
        <v>830</v>
      </c>
      <c r="D6" s="1073" t="s">
        <v>831</v>
      </c>
      <c r="E6" s="1073" t="s">
        <v>1310</v>
      </c>
      <c r="F6" s="1074"/>
      <c r="G6" s="1075"/>
      <c r="H6" s="1075"/>
      <c r="I6" s="1075"/>
    </row>
    <row r="7" spans="1:9" x14ac:dyDescent="0.55000000000000004">
      <c r="C7" s="1073" t="s">
        <v>1316</v>
      </c>
      <c r="D7" s="1073" t="s">
        <v>836</v>
      </c>
      <c r="E7" s="1073" t="s">
        <v>1310</v>
      </c>
      <c r="F7" s="1074"/>
      <c r="G7" s="1075"/>
      <c r="H7" s="1075"/>
      <c r="I7" s="1075"/>
    </row>
    <row r="8" spans="1:9" x14ac:dyDescent="0.55000000000000004">
      <c r="C8" s="1073" t="s">
        <v>1317</v>
      </c>
      <c r="D8" s="1073" t="s">
        <v>975</v>
      </c>
      <c r="E8" s="1073" t="s">
        <v>1310</v>
      </c>
      <c r="F8" s="1074"/>
      <c r="G8" s="1075"/>
      <c r="H8" s="1075"/>
      <c r="I8" s="1075"/>
    </row>
    <row r="9" spans="1:9" x14ac:dyDescent="0.55000000000000004">
      <c r="C9" s="1073" t="s">
        <v>1318</v>
      </c>
      <c r="D9" s="1074"/>
      <c r="E9" s="1074"/>
      <c r="F9" s="1074"/>
      <c r="G9" s="1075"/>
      <c r="H9" s="1075"/>
      <c r="I9" s="1075"/>
    </row>
    <row r="10" spans="1:9" x14ac:dyDescent="0.55000000000000004">
      <c r="C10" s="1073"/>
      <c r="D10" s="1074"/>
      <c r="E10" s="1074"/>
      <c r="F10" s="1074"/>
      <c r="G10" s="1075"/>
      <c r="H10" s="1075"/>
      <c r="I10" s="1075"/>
    </row>
    <row r="11" spans="1:9" ht="27.75" x14ac:dyDescent="0.55000000000000004">
      <c r="C11" s="1076" t="s">
        <v>1314</v>
      </c>
      <c r="D11" s="1074"/>
      <c r="E11" s="1074"/>
      <c r="F11" s="1074"/>
      <c r="G11" s="1075"/>
      <c r="H11" s="1075"/>
      <c r="I11" s="1075"/>
    </row>
    <row r="12" spans="1:9" x14ac:dyDescent="0.55000000000000004">
      <c r="C12" s="1073" t="s">
        <v>830</v>
      </c>
      <c r="D12" s="1073" t="s">
        <v>831</v>
      </c>
      <c r="E12" s="1073" t="s">
        <v>1310</v>
      </c>
      <c r="F12" s="1074"/>
      <c r="G12" s="1075"/>
      <c r="H12" s="1075"/>
      <c r="I12" s="1075"/>
    </row>
    <row r="13" spans="1:9" x14ac:dyDescent="0.55000000000000004">
      <c r="C13" s="1073" t="s">
        <v>1319</v>
      </c>
      <c r="D13" s="1073" t="s">
        <v>1311</v>
      </c>
      <c r="E13" s="1073" t="s">
        <v>1312</v>
      </c>
      <c r="F13" s="1074"/>
      <c r="G13" s="1075"/>
      <c r="H13" s="1075"/>
      <c r="I13" s="1075"/>
    </row>
    <row r="14" spans="1:9" x14ac:dyDescent="0.55000000000000004">
      <c r="C14" s="1074"/>
      <c r="D14" s="1074"/>
      <c r="E14" s="1073" t="s">
        <v>960</v>
      </c>
      <c r="F14" s="1074"/>
      <c r="G14" s="1075"/>
      <c r="H14" s="1075"/>
      <c r="I14" s="1075"/>
    </row>
    <row r="15" spans="1:9" x14ac:dyDescent="0.55000000000000004">
      <c r="C15" s="1073" t="s">
        <v>1210</v>
      </c>
      <c r="D15" s="1069" t="s">
        <v>1320</v>
      </c>
      <c r="E15" s="1073" t="s">
        <v>1313</v>
      </c>
      <c r="F15" s="1074"/>
      <c r="G15" s="1075"/>
      <c r="H15" s="1075"/>
      <c r="I15" s="1075"/>
    </row>
    <row r="16" spans="1:9" x14ac:dyDescent="0.55000000000000004">
      <c r="C16" s="1074"/>
      <c r="D16" s="1074"/>
      <c r="E16" s="1073" t="s">
        <v>960</v>
      </c>
      <c r="F16" s="1074"/>
      <c r="G16" s="1075"/>
      <c r="H16" s="1075"/>
      <c r="I16" s="1075"/>
    </row>
    <row r="17" s="1070" customFormat="1" x14ac:dyDescent="0.55000000000000004"/>
    <row r="32" s="1070" customFormat="1" x14ac:dyDescent="0.55000000000000004"/>
    <row r="45" s="1070" customFormat="1" x14ac:dyDescent="0.55000000000000004"/>
  </sheetData>
  <pageMargins left="0.59055118110236227" right="0.19685039370078741" top="0.59055118110236227" bottom="0.19685039370078741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8"/>
  <sheetViews>
    <sheetView zoomScale="90" zoomScaleNormal="90" workbookViewId="0"/>
  </sheetViews>
  <sheetFormatPr defaultRowHeight="24" x14ac:dyDescent="0.55000000000000004"/>
  <cols>
    <col min="1" max="1" width="4.625" style="654" customWidth="1"/>
    <col min="2" max="2" width="29" style="654" customWidth="1"/>
    <col min="3" max="5" width="4.875" style="654" bestFit="1" customWidth="1"/>
    <col min="6" max="6" width="3.875" style="654" bestFit="1" customWidth="1"/>
    <col min="7" max="9" width="4.875" style="654" bestFit="1" customWidth="1"/>
    <col min="10" max="10" width="3.875" style="654" bestFit="1" customWidth="1"/>
    <col min="11" max="13" width="4.875" style="654" bestFit="1" customWidth="1"/>
    <col min="14" max="14" width="3.875" style="654" bestFit="1" customWidth="1"/>
    <col min="15" max="17" width="4.875" style="654" bestFit="1" customWidth="1"/>
    <col min="18" max="18" width="3.875" style="654" bestFit="1" customWidth="1"/>
    <col min="19" max="20" width="4.875" style="654" bestFit="1" customWidth="1"/>
    <col min="21" max="21" width="3.625" style="654" customWidth="1"/>
    <col min="22" max="22" width="3.75" style="654" customWidth="1"/>
    <col min="23" max="25" width="4.875" style="654" bestFit="1" customWidth="1"/>
    <col min="26" max="26" width="3.875" style="654" bestFit="1" customWidth="1"/>
    <col min="27" max="28" width="4.875" style="656" bestFit="1" customWidth="1"/>
    <col min="29" max="29" width="5.875" style="656" bestFit="1" customWidth="1"/>
    <col min="30" max="30" width="6.75" style="656" customWidth="1"/>
    <col min="31" max="34" width="9" style="655"/>
    <col min="35" max="16384" width="9" style="654"/>
  </cols>
  <sheetData>
    <row r="1" spans="1:34" ht="23.25" x14ac:dyDescent="0.35">
      <c r="A1" s="73"/>
      <c r="X1" s="654">
        <v>52</v>
      </c>
      <c r="AD1" s="670"/>
      <c r="AE1" s="654"/>
      <c r="AF1" s="654"/>
      <c r="AG1" s="654"/>
      <c r="AH1" s="654"/>
    </row>
    <row r="2" spans="1:34" ht="22.5" x14ac:dyDescent="0.45">
      <c r="A2" s="667"/>
      <c r="B2" s="669"/>
      <c r="C2" s="668"/>
      <c r="D2" s="668"/>
      <c r="E2" s="668"/>
      <c r="F2" s="668"/>
      <c r="G2" s="668"/>
      <c r="H2" s="668"/>
      <c r="I2" s="668"/>
      <c r="J2" s="668"/>
      <c r="K2" s="668"/>
      <c r="L2" s="668"/>
      <c r="M2" s="668"/>
      <c r="N2" s="668"/>
      <c r="O2" s="668"/>
      <c r="P2" s="668"/>
      <c r="Q2" s="668"/>
      <c r="R2" s="668"/>
      <c r="S2" s="668"/>
      <c r="T2" s="668"/>
      <c r="U2" s="668"/>
      <c r="V2" s="668"/>
      <c r="W2" s="668"/>
      <c r="X2" s="668"/>
      <c r="Y2" s="668"/>
      <c r="Z2" s="668"/>
      <c r="AA2" s="668"/>
      <c r="AB2" s="668"/>
      <c r="AC2" s="668"/>
      <c r="AD2" s="668"/>
      <c r="AE2" s="654"/>
      <c r="AF2" s="654"/>
      <c r="AG2" s="654"/>
      <c r="AH2" s="654"/>
    </row>
    <row r="3" spans="1:34" ht="22.5" x14ac:dyDescent="0.45">
      <c r="A3" s="667"/>
      <c r="B3" s="666"/>
      <c r="C3" s="665"/>
      <c r="D3" s="665"/>
      <c r="E3" s="665"/>
      <c r="F3" s="665"/>
      <c r="G3" s="665"/>
      <c r="H3" s="665"/>
      <c r="I3" s="665"/>
      <c r="J3" s="665"/>
      <c r="K3" s="665"/>
      <c r="L3" s="665"/>
      <c r="M3" s="665"/>
      <c r="N3" s="665"/>
      <c r="O3" s="665"/>
      <c r="P3" s="665"/>
      <c r="Q3" s="665"/>
      <c r="R3" s="665"/>
      <c r="S3" s="665"/>
      <c r="T3" s="665"/>
      <c r="U3" s="665"/>
      <c r="V3" s="665"/>
      <c r="W3" s="665"/>
      <c r="X3" s="665"/>
      <c r="Y3" s="665"/>
      <c r="Z3" s="665"/>
      <c r="AA3" s="665"/>
      <c r="AB3" s="665"/>
      <c r="AC3" s="665"/>
      <c r="AD3" s="665"/>
      <c r="AE3" s="654"/>
      <c r="AF3" s="654"/>
      <c r="AG3" s="654"/>
      <c r="AH3" s="654"/>
    </row>
    <row r="4" spans="1:34" s="659" customFormat="1" ht="21" x14ac:dyDescent="0.35">
      <c r="A4" s="587"/>
      <c r="B4" s="663"/>
      <c r="C4" s="588"/>
      <c r="D4" s="588"/>
      <c r="E4" s="588"/>
      <c r="F4" s="588"/>
      <c r="G4" s="588"/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588"/>
      <c r="V4" s="588"/>
      <c r="W4" s="588"/>
      <c r="X4" s="588"/>
      <c r="Y4" s="588"/>
      <c r="Z4" s="588"/>
      <c r="AA4" s="588"/>
      <c r="AB4" s="588"/>
      <c r="AC4" s="588"/>
      <c r="AD4" s="588"/>
    </row>
    <row r="5" spans="1:34" s="659" customFormat="1" ht="21" x14ac:dyDescent="0.35">
      <c r="A5" s="588"/>
      <c r="B5" s="587"/>
      <c r="C5" s="588"/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588"/>
      <c r="P5" s="588"/>
      <c r="Q5" s="588"/>
      <c r="R5" s="588"/>
      <c r="S5" s="588"/>
      <c r="T5" s="588"/>
      <c r="U5" s="588"/>
      <c r="V5" s="588"/>
      <c r="W5" s="588"/>
      <c r="X5" s="588"/>
      <c r="Y5" s="588"/>
      <c r="Z5" s="588"/>
      <c r="AA5" s="588"/>
      <c r="AB5" s="588"/>
      <c r="AC5" s="588"/>
      <c r="AD5" s="588"/>
    </row>
    <row r="6" spans="1:34" s="659" customFormat="1" ht="21" x14ac:dyDescent="0.35">
      <c r="A6" s="588"/>
      <c r="B6" s="587"/>
      <c r="C6" s="588"/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588"/>
      <c r="O6" s="588"/>
      <c r="P6" s="588"/>
      <c r="Q6" s="588"/>
      <c r="R6" s="588"/>
      <c r="S6" s="588"/>
      <c r="T6" s="588"/>
      <c r="U6" s="588"/>
      <c r="V6" s="588"/>
      <c r="W6" s="588"/>
      <c r="X6" s="588"/>
      <c r="Y6" s="588"/>
      <c r="Z6" s="588"/>
      <c r="AA6" s="588"/>
      <c r="AB6" s="588"/>
      <c r="AC6" s="588"/>
      <c r="AD6" s="588"/>
    </row>
    <row r="7" spans="1:34" s="659" customFormat="1" ht="21" x14ac:dyDescent="0.35">
      <c r="A7" s="588"/>
      <c r="B7" s="587"/>
      <c r="C7" s="588"/>
      <c r="D7" s="588"/>
      <c r="E7" s="588"/>
      <c r="F7" s="588"/>
      <c r="G7" s="588"/>
      <c r="H7" s="588"/>
      <c r="I7" s="588"/>
      <c r="J7" s="588"/>
      <c r="K7" s="588"/>
      <c r="L7" s="588"/>
      <c r="M7" s="588"/>
      <c r="N7" s="588"/>
      <c r="O7" s="588"/>
      <c r="P7" s="588"/>
      <c r="Q7" s="588"/>
      <c r="R7" s="588"/>
      <c r="S7" s="588"/>
      <c r="T7" s="588"/>
      <c r="U7" s="588"/>
      <c r="V7" s="588"/>
      <c r="W7" s="588"/>
      <c r="X7" s="588"/>
      <c r="Y7" s="588"/>
      <c r="Z7" s="588"/>
      <c r="AA7" s="588"/>
      <c r="AB7" s="588"/>
      <c r="AC7" s="588"/>
      <c r="AD7" s="588"/>
    </row>
    <row r="8" spans="1:34" s="659" customFormat="1" ht="21" x14ac:dyDescent="0.35">
      <c r="A8" s="588"/>
      <c r="B8" s="587"/>
      <c r="C8" s="588"/>
      <c r="D8" s="588"/>
      <c r="E8" s="588"/>
      <c r="F8" s="588"/>
      <c r="G8" s="588"/>
      <c r="H8" s="588"/>
      <c r="I8" s="588"/>
      <c r="J8" s="588"/>
      <c r="K8" s="588"/>
      <c r="L8" s="588"/>
      <c r="M8" s="588"/>
      <c r="N8" s="588"/>
      <c r="O8" s="588"/>
      <c r="P8" s="588"/>
      <c r="Q8" s="588"/>
      <c r="R8" s="588"/>
      <c r="S8" s="588"/>
      <c r="T8" s="588"/>
      <c r="U8" s="588"/>
      <c r="V8" s="588"/>
      <c r="W8" s="588"/>
      <c r="X8" s="588"/>
      <c r="Y8" s="588"/>
      <c r="Z8" s="588"/>
      <c r="AA8" s="588"/>
      <c r="AB8" s="588"/>
      <c r="AC8" s="588"/>
      <c r="AD8" s="588"/>
    </row>
    <row r="9" spans="1:34" s="659" customFormat="1" x14ac:dyDescent="0.55000000000000004">
      <c r="A9" s="588"/>
      <c r="B9" s="587"/>
      <c r="C9" s="588"/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8"/>
      <c r="O9" s="588"/>
      <c r="P9" s="588"/>
      <c r="Q9" s="588"/>
      <c r="R9" s="588"/>
      <c r="S9" s="588"/>
      <c r="T9" s="588"/>
      <c r="U9" s="588"/>
      <c r="V9" s="588"/>
      <c r="W9" s="588"/>
      <c r="X9" s="588"/>
      <c r="Y9" s="588"/>
      <c r="Z9" s="588"/>
      <c r="AA9" s="588"/>
      <c r="AB9" s="588"/>
      <c r="AC9" s="588"/>
      <c r="AD9" s="588"/>
    </row>
    <row r="10" spans="1:34" s="659" customFormat="1" x14ac:dyDescent="0.55000000000000004">
      <c r="A10" s="588"/>
      <c r="B10" s="587"/>
      <c r="C10" s="588"/>
      <c r="D10" s="588"/>
      <c r="E10" s="588"/>
      <c r="F10" s="588"/>
      <c r="G10" s="588"/>
      <c r="H10" s="588"/>
      <c r="I10" s="588"/>
      <c r="J10" s="588"/>
      <c r="K10" s="588"/>
      <c r="L10" s="588"/>
      <c r="M10" s="588"/>
      <c r="N10" s="588"/>
      <c r="O10" s="588"/>
      <c r="P10" s="588"/>
      <c r="Q10" s="588"/>
      <c r="R10" s="588"/>
      <c r="S10" s="588"/>
      <c r="T10" s="588"/>
      <c r="U10" s="588"/>
      <c r="V10" s="588"/>
      <c r="W10" s="588"/>
      <c r="X10" s="588"/>
      <c r="Y10" s="588"/>
      <c r="Z10" s="588"/>
      <c r="AA10" s="588"/>
      <c r="AB10" s="588"/>
      <c r="AC10" s="588"/>
      <c r="AD10" s="588"/>
    </row>
    <row r="11" spans="1:34" s="659" customFormat="1" x14ac:dyDescent="0.55000000000000004">
      <c r="A11" s="588"/>
      <c r="B11" s="587"/>
      <c r="C11" s="588"/>
      <c r="D11" s="588"/>
      <c r="E11" s="588"/>
      <c r="F11" s="588"/>
      <c r="G11" s="588"/>
      <c r="H11" s="588"/>
      <c r="I11" s="588"/>
      <c r="J11" s="588"/>
      <c r="K11" s="588"/>
      <c r="L11" s="588"/>
      <c r="M11" s="588"/>
      <c r="N11" s="588"/>
      <c r="O11" s="588"/>
      <c r="P11" s="588"/>
      <c r="Q11" s="588"/>
      <c r="R11" s="588"/>
      <c r="S11" s="588"/>
      <c r="T11" s="588"/>
      <c r="U11" s="588"/>
      <c r="V11" s="588"/>
      <c r="W11" s="588"/>
      <c r="X11" s="588"/>
      <c r="Y11" s="588"/>
      <c r="Z11" s="588"/>
      <c r="AA11" s="588"/>
      <c r="AB11" s="588"/>
      <c r="AC11" s="588"/>
      <c r="AD11" s="588"/>
    </row>
    <row r="12" spans="1:34" s="659" customFormat="1" x14ac:dyDescent="0.55000000000000004">
      <c r="A12" s="588"/>
      <c r="B12" s="587"/>
      <c r="C12" s="588"/>
      <c r="D12" s="588"/>
      <c r="E12" s="588"/>
      <c r="F12" s="588"/>
      <c r="G12" s="588"/>
      <c r="H12" s="588"/>
      <c r="I12" s="588"/>
      <c r="J12" s="588"/>
      <c r="K12" s="588"/>
      <c r="L12" s="588"/>
      <c r="M12" s="588"/>
      <c r="N12" s="588"/>
      <c r="O12" s="588"/>
      <c r="P12" s="588"/>
      <c r="Q12" s="588"/>
      <c r="R12" s="588"/>
      <c r="S12" s="588"/>
      <c r="T12" s="588"/>
      <c r="U12" s="588"/>
      <c r="V12" s="588"/>
      <c r="W12" s="588"/>
      <c r="X12" s="588"/>
      <c r="Y12" s="588"/>
      <c r="Z12" s="588"/>
      <c r="AA12" s="588"/>
      <c r="AB12" s="588"/>
      <c r="AC12" s="588"/>
      <c r="AD12" s="588"/>
    </row>
    <row r="13" spans="1:34" s="659" customFormat="1" x14ac:dyDescent="0.55000000000000004">
      <c r="A13" s="588"/>
      <c r="B13" s="587"/>
      <c r="C13" s="588"/>
      <c r="D13" s="588"/>
      <c r="E13" s="588"/>
      <c r="F13" s="588"/>
      <c r="G13" s="588"/>
      <c r="H13" s="588"/>
      <c r="I13" s="588"/>
      <c r="J13" s="588"/>
      <c r="K13" s="588"/>
      <c r="L13" s="588"/>
      <c r="M13" s="588"/>
      <c r="N13" s="588"/>
      <c r="O13" s="588"/>
      <c r="P13" s="588"/>
      <c r="Q13" s="588"/>
      <c r="R13" s="588"/>
      <c r="S13" s="588"/>
      <c r="T13" s="588"/>
      <c r="U13" s="588"/>
      <c r="V13" s="588"/>
      <c r="W13" s="588"/>
      <c r="X13" s="588"/>
      <c r="Y13" s="588"/>
      <c r="Z13" s="588"/>
      <c r="AA13" s="588"/>
      <c r="AB13" s="588"/>
      <c r="AC13" s="588"/>
      <c r="AD13" s="588"/>
    </row>
    <row r="14" spans="1:34" s="659" customFormat="1" x14ac:dyDescent="0.55000000000000004">
      <c r="A14" s="588"/>
      <c r="B14" s="587"/>
      <c r="C14" s="588"/>
      <c r="D14" s="588"/>
      <c r="E14" s="588"/>
      <c r="F14" s="588"/>
      <c r="G14" s="588"/>
      <c r="H14" s="588"/>
      <c r="I14" s="588"/>
      <c r="J14" s="588"/>
      <c r="K14" s="588"/>
      <c r="L14" s="588"/>
      <c r="M14" s="588"/>
      <c r="N14" s="588"/>
      <c r="O14" s="588"/>
      <c r="P14" s="588"/>
      <c r="Q14" s="588"/>
      <c r="R14" s="588"/>
      <c r="S14" s="588"/>
      <c r="T14" s="588"/>
      <c r="U14" s="588"/>
      <c r="V14" s="588"/>
      <c r="W14" s="588"/>
      <c r="X14" s="588"/>
      <c r="Y14" s="588"/>
      <c r="Z14" s="588"/>
      <c r="AA14" s="588"/>
      <c r="AB14" s="588"/>
      <c r="AC14" s="588"/>
      <c r="AD14" s="588"/>
    </row>
    <row r="15" spans="1:34" s="659" customFormat="1" x14ac:dyDescent="0.55000000000000004">
      <c r="A15" s="588"/>
      <c r="B15" s="587"/>
      <c r="C15" s="588"/>
      <c r="D15" s="588"/>
      <c r="E15" s="588"/>
      <c r="F15" s="588"/>
      <c r="G15" s="588"/>
      <c r="H15" s="588"/>
      <c r="I15" s="588"/>
      <c r="J15" s="588"/>
      <c r="K15" s="588"/>
      <c r="L15" s="588"/>
      <c r="M15" s="588"/>
      <c r="N15" s="588"/>
      <c r="O15" s="588"/>
      <c r="P15" s="588"/>
      <c r="Q15" s="588"/>
      <c r="R15" s="588"/>
      <c r="S15" s="588"/>
      <c r="T15" s="588"/>
      <c r="U15" s="588"/>
      <c r="V15" s="588"/>
      <c r="W15" s="588"/>
      <c r="X15" s="588"/>
      <c r="Y15" s="588"/>
      <c r="Z15" s="588"/>
      <c r="AA15" s="588"/>
      <c r="AB15" s="588"/>
      <c r="AC15" s="588"/>
      <c r="AD15" s="588"/>
    </row>
    <row r="16" spans="1:34" s="659" customFormat="1" x14ac:dyDescent="0.55000000000000004">
      <c r="A16" s="588"/>
      <c r="B16" s="587"/>
      <c r="C16" s="588"/>
      <c r="D16" s="588"/>
      <c r="E16" s="588"/>
      <c r="F16" s="588"/>
      <c r="G16" s="588"/>
      <c r="H16" s="588"/>
      <c r="I16" s="588"/>
      <c r="J16" s="588"/>
      <c r="K16" s="588"/>
      <c r="L16" s="588"/>
      <c r="M16" s="588"/>
      <c r="N16" s="588"/>
      <c r="O16" s="588"/>
      <c r="P16" s="588"/>
      <c r="Q16" s="588"/>
      <c r="R16" s="588"/>
      <c r="S16" s="588"/>
      <c r="T16" s="588"/>
      <c r="U16" s="588"/>
      <c r="V16" s="588"/>
      <c r="W16" s="588"/>
      <c r="X16" s="588"/>
      <c r="Y16" s="588"/>
      <c r="Z16" s="588"/>
      <c r="AA16" s="588"/>
      <c r="AB16" s="588"/>
      <c r="AC16" s="588"/>
      <c r="AD16" s="588"/>
    </row>
    <row r="17" spans="1:30" s="659" customFormat="1" x14ac:dyDescent="0.55000000000000004">
      <c r="A17" s="588"/>
      <c r="B17" s="587"/>
      <c r="C17" s="588"/>
      <c r="D17" s="588"/>
      <c r="E17" s="588"/>
      <c r="F17" s="588"/>
      <c r="G17" s="588"/>
      <c r="H17" s="588"/>
      <c r="I17" s="588"/>
      <c r="J17" s="588"/>
      <c r="K17" s="588"/>
      <c r="L17" s="588"/>
      <c r="M17" s="588"/>
      <c r="N17" s="588"/>
      <c r="O17" s="588"/>
      <c r="P17" s="588"/>
      <c r="Q17" s="588"/>
      <c r="R17" s="588"/>
      <c r="S17" s="588"/>
      <c r="T17" s="588"/>
      <c r="U17" s="588"/>
      <c r="V17" s="588"/>
      <c r="W17" s="588"/>
      <c r="X17" s="588"/>
      <c r="Y17" s="588"/>
      <c r="Z17" s="588"/>
      <c r="AA17" s="588"/>
      <c r="AB17" s="588"/>
      <c r="AC17" s="588"/>
      <c r="AD17" s="588"/>
    </row>
    <row r="18" spans="1:30" s="659" customFormat="1" x14ac:dyDescent="0.55000000000000004">
      <c r="A18" s="588"/>
      <c r="B18" s="587"/>
      <c r="C18" s="588"/>
      <c r="D18" s="588"/>
      <c r="E18" s="588"/>
      <c r="F18" s="588"/>
      <c r="G18" s="588"/>
      <c r="H18" s="588"/>
      <c r="I18" s="588"/>
      <c r="J18" s="588"/>
      <c r="K18" s="588"/>
      <c r="L18" s="588"/>
      <c r="M18" s="588"/>
      <c r="N18" s="588"/>
      <c r="O18" s="588"/>
      <c r="P18" s="588"/>
      <c r="Q18" s="588"/>
      <c r="R18" s="588"/>
      <c r="S18" s="588"/>
      <c r="T18" s="588"/>
      <c r="U18" s="588"/>
      <c r="V18" s="588"/>
      <c r="W18" s="588"/>
      <c r="X18" s="588"/>
      <c r="Y18" s="588"/>
      <c r="Z18" s="588"/>
      <c r="AA18" s="588"/>
      <c r="AB18" s="588"/>
      <c r="AC18" s="588"/>
      <c r="AD18" s="588"/>
    </row>
    <row r="19" spans="1:30" s="659" customFormat="1" x14ac:dyDescent="0.55000000000000004">
      <c r="A19" s="588"/>
      <c r="B19" s="587"/>
      <c r="C19" s="588"/>
      <c r="D19" s="588"/>
      <c r="E19" s="588"/>
      <c r="F19" s="588"/>
      <c r="G19" s="588"/>
      <c r="H19" s="588"/>
      <c r="I19" s="588"/>
      <c r="J19" s="588"/>
      <c r="K19" s="588"/>
      <c r="L19" s="588"/>
      <c r="M19" s="588"/>
      <c r="N19" s="588"/>
      <c r="O19" s="588"/>
      <c r="P19" s="588"/>
      <c r="Q19" s="588"/>
      <c r="R19" s="588"/>
      <c r="S19" s="588"/>
      <c r="T19" s="588"/>
      <c r="U19" s="588"/>
      <c r="V19" s="588"/>
      <c r="W19" s="588"/>
      <c r="X19" s="588"/>
      <c r="Y19" s="588"/>
      <c r="Z19" s="588"/>
      <c r="AA19" s="588"/>
      <c r="AB19" s="588"/>
      <c r="AC19" s="588"/>
      <c r="AD19" s="588"/>
    </row>
    <row r="20" spans="1:30" s="659" customFormat="1" x14ac:dyDescent="0.55000000000000004">
      <c r="A20" s="588"/>
      <c r="B20" s="587"/>
      <c r="C20" s="588"/>
      <c r="D20" s="588"/>
      <c r="E20" s="588"/>
      <c r="F20" s="588"/>
      <c r="G20" s="588"/>
      <c r="H20" s="588"/>
      <c r="I20" s="588"/>
      <c r="J20" s="588"/>
      <c r="K20" s="588"/>
      <c r="L20" s="588"/>
      <c r="M20" s="588"/>
      <c r="N20" s="588"/>
      <c r="O20" s="588"/>
      <c r="P20" s="588"/>
      <c r="Q20" s="588"/>
      <c r="R20" s="588"/>
      <c r="S20" s="588"/>
      <c r="T20" s="588"/>
      <c r="U20" s="588"/>
      <c r="V20" s="588"/>
      <c r="W20" s="588"/>
      <c r="X20" s="588"/>
      <c r="Y20" s="588"/>
      <c r="Z20" s="588"/>
      <c r="AA20" s="588"/>
      <c r="AB20" s="588"/>
      <c r="AC20" s="588"/>
      <c r="AD20" s="588"/>
    </row>
    <row r="21" spans="1:30" s="659" customFormat="1" x14ac:dyDescent="0.55000000000000004">
      <c r="A21" s="588"/>
      <c r="B21" s="587"/>
      <c r="C21" s="588"/>
      <c r="D21" s="588"/>
      <c r="E21" s="588"/>
      <c r="F21" s="588"/>
      <c r="G21" s="588"/>
      <c r="H21" s="588"/>
      <c r="I21" s="588"/>
      <c r="J21" s="588"/>
      <c r="K21" s="588"/>
      <c r="L21" s="588"/>
      <c r="M21" s="588"/>
      <c r="N21" s="588"/>
      <c r="O21" s="588"/>
      <c r="P21" s="588"/>
      <c r="Q21" s="588"/>
      <c r="R21" s="588"/>
      <c r="S21" s="588"/>
      <c r="T21" s="588"/>
      <c r="U21" s="588"/>
      <c r="V21" s="588"/>
      <c r="W21" s="588"/>
      <c r="X21" s="588"/>
      <c r="Y21" s="588"/>
      <c r="Z21" s="588"/>
      <c r="AA21" s="588"/>
      <c r="AB21" s="588"/>
      <c r="AC21" s="588"/>
      <c r="AD21" s="588"/>
    </row>
    <row r="22" spans="1:30" s="659" customFormat="1" x14ac:dyDescent="0.55000000000000004">
      <c r="A22" s="588"/>
      <c r="B22" s="587"/>
      <c r="C22" s="588"/>
      <c r="D22" s="588"/>
      <c r="E22" s="588"/>
      <c r="F22" s="588"/>
      <c r="G22" s="588"/>
      <c r="H22" s="588"/>
      <c r="I22" s="588"/>
      <c r="J22" s="588"/>
      <c r="K22" s="588"/>
      <c r="L22" s="588"/>
      <c r="M22" s="588"/>
      <c r="N22" s="588"/>
      <c r="O22" s="588"/>
      <c r="P22" s="588"/>
      <c r="Q22" s="588"/>
      <c r="R22" s="588"/>
      <c r="S22" s="588"/>
      <c r="T22" s="588"/>
      <c r="U22" s="588"/>
      <c r="V22" s="588"/>
      <c r="W22" s="588"/>
      <c r="X22" s="588"/>
      <c r="Y22" s="588"/>
      <c r="Z22" s="588"/>
      <c r="AA22" s="588"/>
      <c r="AB22" s="588"/>
      <c r="AC22" s="588"/>
      <c r="AD22" s="588"/>
    </row>
    <row r="23" spans="1:30" s="659" customFormat="1" x14ac:dyDescent="0.55000000000000004">
      <c r="A23" s="588"/>
      <c r="B23" s="587"/>
      <c r="C23" s="588"/>
      <c r="D23" s="588"/>
      <c r="E23" s="588"/>
      <c r="F23" s="588"/>
      <c r="G23" s="588"/>
      <c r="H23" s="588"/>
      <c r="I23" s="588"/>
      <c r="J23" s="588"/>
      <c r="K23" s="588"/>
      <c r="L23" s="588"/>
      <c r="M23" s="588"/>
      <c r="N23" s="588"/>
      <c r="O23" s="588"/>
      <c r="P23" s="588"/>
      <c r="Q23" s="588"/>
      <c r="R23" s="588"/>
      <c r="S23" s="588"/>
      <c r="T23" s="588"/>
      <c r="U23" s="588"/>
      <c r="V23" s="588"/>
      <c r="W23" s="588"/>
      <c r="X23" s="588"/>
      <c r="Y23" s="588"/>
      <c r="Z23" s="588"/>
      <c r="AA23" s="588"/>
      <c r="AB23" s="588"/>
      <c r="AC23" s="588"/>
      <c r="AD23" s="588"/>
    </row>
    <row r="24" spans="1:30" s="659" customFormat="1" x14ac:dyDescent="0.55000000000000004">
      <c r="A24" s="588"/>
      <c r="B24" s="587"/>
      <c r="C24" s="588"/>
      <c r="D24" s="588"/>
      <c r="E24" s="588"/>
      <c r="F24" s="588"/>
      <c r="G24" s="588"/>
      <c r="H24" s="588"/>
      <c r="I24" s="588"/>
      <c r="J24" s="588"/>
      <c r="K24" s="588"/>
      <c r="L24" s="588"/>
      <c r="M24" s="588"/>
      <c r="N24" s="588"/>
      <c r="O24" s="588"/>
      <c r="P24" s="588"/>
      <c r="Q24" s="588"/>
      <c r="R24" s="588"/>
      <c r="S24" s="588"/>
      <c r="T24" s="588"/>
      <c r="U24" s="588"/>
      <c r="V24" s="588"/>
      <c r="W24" s="588"/>
      <c r="X24" s="588"/>
      <c r="Y24" s="588"/>
      <c r="Z24" s="588"/>
      <c r="AA24" s="588"/>
      <c r="AB24" s="588"/>
      <c r="AC24" s="588"/>
      <c r="AD24" s="588"/>
    </row>
    <row r="25" spans="1:30" s="659" customFormat="1" x14ac:dyDescent="0.55000000000000004">
      <c r="A25" s="588"/>
      <c r="B25" s="587"/>
      <c r="C25" s="588"/>
      <c r="D25" s="588"/>
      <c r="E25" s="588"/>
      <c r="F25" s="588"/>
      <c r="G25" s="588"/>
      <c r="H25" s="588"/>
      <c r="I25" s="588"/>
      <c r="J25" s="588"/>
      <c r="K25" s="588"/>
      <c r="L25" s="588"/>
      <c r="M25" s="588"/>
      <c r="N25" s="588"/>
      <c r="O25" s="588"/>
      <c r="P25" s="588"/>
      <c r="Q25" s="588"/>
      <c r="R25" s="588"/>
      <c r="S25" s="588"/>
      <c r="T25" s="588"/>
      <c r="U25" s="588"/>
      <c r="V25" s="588"/>
      <c r="W25" s="588"/>
      <c r="X25" s="588"/>
      <c r="Y25" s="588"/>
      <c r="Z25" s="588"/>
      <c r="AA25" s="588"/>
      <c r="AB25" s="588"/>
      <c r="AC25" s="588"/>
      <c r="AD25" s="588"/>
    </row>
    <row r="26" spans="1:30" s="659" customFormat="1" x14ac:dyDescent="0.55000000000000004">
      <c r="A26" s="588"/>
      <c r="B26" s="587"/>
      <c r="C26" s="588"/>
      <c r="D26" s="588"/>
      <c r="E26" s="588"/>
      <c r="F26" s="588"/>
      <c r="G26" s="588"/>
      <c r="H26" s="588"/>
      <c r="I26" s="588"/>
      <c r="J26" s="588"/>
      <c r="K26" s="588"/>
      <c r="L26" s="588"/>
      <c r="M26" s="588"/>
      <c r="N26" s="588"/>
      <c r="O26" s="588"/>
      <c r="P26" s="588"/>
      <c r="Q26" s="588"/>
      <c r="R26" s="588"/>
      <c r="S26" s="588"/>
      <c r="T26" s="588"/>
      <c r="U26" s="588"/>
      <c r="V26" s="588"/>
      <c r="W26" s="588"/>
      <c r="X26" s="588"/>
      <c r="Y26" s="588"/>
      <c r="Z26" s="588"/>
      <c r="AA26" s="588"/>
      <c r="AB26" s="588"/>
      <c r="AC26" s="588"/>
      <c r="AD26" s="588"/>
    </row>
    <row r="27" spans="1:30" s="659" customFormat="1" x14ac:dyDescent="0.55000000000000004">
      <c r="A27" s="588"/>
      <c r="B27" s="587"/>
      <c r="C27" s="588"/>
      <c r="D27" s="588"/>
      <c r="E27" s="588"/>
      <c r="F27" s="588"/>
      <c r="G27" s="588"/>
      <c r="H27" s="588"/>
      <c r="I27" s="588"/>
      <c r="J27" s="588"/>
      <c r="K27" s="588"/>
      <c r="L27" s="588"/>
      <c r="M27" s="588"/>
      <c r="N27" s="588"/>
      <c r="O27" s="588"/>
      <c r="P27" s="588"/>
      <c r="Q27" s="588"/>
      <c r="R27" s="588"/>
      <c r="S27" s="588"/>
      <c r="T27" s="588"/>
      <c r="U27" s="588"/>
      <c r="V27" s="588"/>
      <c r="W27" s="588"/>
      <c r="X27" s="588"/>
      <c r="Y27" s="588"/>
      <c r="Z27" s="588"/>
      <c r="AA27" s="588"/>
      <c r="AB27" s="588"/>
      <c r="AC27" s="588"/>
      <c r="AD27" s="588"/>
    </row>
    <row r="28" spans="1:30" s="659" customFormat="1" x14ac:dyDescent="0.55000000000000004">
      <c r="A28" s="588"/>
      <c r="B28" s="587"/>
      <c r="C28" s="588"/>
      <c r="D28" s="588"/>
      <c r="E28" s="588"/>
      <c r="F28" s="588"/>
      <c r="G28" s="588"/>
      <c r="H28" s="588"/>
      <c r="I28" s="588"/>
      <c r="J28" s="588"/>
      <c r="K28" s="588"/>
      <c r="L28" s="588"/>
      <c r="M28" s="588"/>
      <c r="N28" s="588"/>
      <c r="O28" s="588"/>
      <c r="P28" s="588"/>
      <c r="Q28" s="588"/>
      <c r="R28" s="588"/>
      <c r="S28" s="588"/>
      <c r="T28" s="588"/>
      <c r="U28" s="588"/>
      <c r="V28" s="588"/>
      <c r="W28" s="588"/>
      <c r="X28" s="588"/>
      <c r="Y28" s="588"/>
      <c r="Z28" s="588"/>
      <c r="AA28" s="588"/>
      <c r="AB28" s="588"/>
      <c r="AC28" s="588"/>
      <c r="AD28" s="588"/>
    </row>
    <row r="29" spans="1:30" s="659" customFormat="1" x14ac:dyDescent="0.55000000000000004">
      <c r="A29" s="588"/>
      <c r="B29" s="587"/>
      <c r="C29" s="588"/>
      <c r="D29" s="588"/>
      <c r="E29" s="588"/>
      <c r="F29" s="588"/>
      <c r="G29" s="588"/>
      <c r="H29" s="588"/>
      <c r="I29" s="588"/>
      <c r="J29" s="588"/>
      <c r="K29" s="588"/>
      <c r="L29" s="588"/>
      <c r="M29" s="588"/>
      <c r="N29" s="588"/>
      <c r="O29" s="588"/>
      <c r="P29" s="588"/>
      <c r="Q29" s="588"/>
      <c r="R29" s="588"/>
      <c r="S29" s="588"/>
      <c r="T29" s="588"/>
      <c r="U29" s="588"/>
      <c r="V29" s="588"/>
      <c r="W29" s="588"/>
      <c r="X29" s="588"/>
      <c r="Y29" s="588"/>
      <c r="Z29" s="588"/>
      <c r="AA29" s="588"/>
      <c r="AB29" s="588"/>
      <c r="AC29" s="588"/>
      <c r="AD29" s="588"/>
    </row>
    <row r="30" spans="1:30" s="659" customFormat="1" x14ac:dyDescent="0.55000000000000004">
      <c r="A30" s="588"/>
      <c r="B30" s="587"/>
      <c r="C30" s="588"/>
      <c r="D30" s="588"/>
      <c r="E30" s="588"/>
      <c r="F30" s="588"/>
      <c r="G30" s="588"/>
      <c r="H30" s="588"/>
      <c r="I30" s="588"/>
      <c r="J30" s="588"/>
      <c r="K30" s="588"/>
      <c r="L30" s="588"/>
      <c r="M30" s="588"/>
      <c r="N30" s="588"/>
      <c r="O30" s="588"/>
      <c r="P30" s="588"/>
      <c r="Q30" s="588"/>
      <c r="R30" s="588"/>
      <c r="S30" s="588"/>
      <c r="T30" s="588"/>
      <c r="U30" s="588"/>
      <c r="V30" s="588"/>
      <c r="W30" s="588"/>
      <c r="X30" s="588"/>
      <c r="Y30" s="588"/>
      <c r="Z30" s="588"/>
      <c r="AA30" s="588"/>
      <c r="AB30" s="588"/>
      <c r="AC30" s="588"/>
      <c r="AD30" s="588"/>
    </row>
    <row r="31" spans="1:30" s="659" customFormat="1" x14ac:dyDescent="0.55000000000000004">
      <c r="A31" s="588"/>
      <c r="B31" s="587"/>
      <c r="C31" s="588"/>
      <c r="D31" s="588"/>
      <c r="E31" s="588"/>
      <c r="F31" s="588"/>
      <c r="G31" s="588"/>
      <c r="H31" s="588"/>
      <c r="I31" s="588"/>
      <c r="J31" s="588"/>
      <c r="K31" s="588"/>
      <c r="L31" s="588"/>
      <c r="M31" s="588"/>
      <c r="N31" s="588"/>
      <c r="O31" s="588"/>
      <c r="P31" s="588"/>
      <c r="Q31" s="588"/>
      <c r="R31" s="588"/>
      <c r="S31" s="588"/>
      <c r="T31" s="588"/>
      <c r="U31" s="588"/>
      <c r="V31" s="588"/>
      <c r="W31" s="588"/>
      <c r="X31" s="588"/>
      <c r="Y31" s="588"/>
      <c r="Z31" s="588"/>
      <c r="AA31" s="588"/>
      <c r="AB31" s="588"/>
      <c r="AC31" s="588"/>
      <c r="AD31" s="588"/>
    </row>
    <row r="32" spans="1:30" s="659" customFormat="1" ht="20.25" customHeight="1" x14ac:dyDescent="0.55000000000000004">
      <c r="A32" s="588"/>
      <c r="B32" s="587"/>
      <c r="C32" s="588"/>
      <c r="D32" s="588"/>
      <c r="E32" s="588"/>
      <c r="F32" s="588"/>
      <c r="G32" s="588"/>
      <c r="H32" s="588"/>
      <c r="I32" s="588"/>
      <c r="J32" s="588"/>
      <c r="K32" s="588"/>
      <c r="L32" s="588"/>
      <c r="M32" s="588"/>
      <c r="N32" s="588"/>
      <c r="O32" s="588"/>
      <c r="P32" s="588"/>
      <c r="Q32" s="588"/>
      <c r="R32" s="588"/>
      <c r="S32" s="588"/>
      <c r="T32" s="588"/>
      <c r="U32" s="588"/>
      <c r="V32" s="588"/>
      <c r="W32" s="588"/>
      <c r="X32" s="588"/>
      <c r="Y32" s="588"/>
      <c r="Z32" s="588"/>
      <c r="AA32" s="588"/>
      <c r="AB32" s="588"/>
      <c r="AC32" s="588"/>
      <c r="AD32" s="588"/>
    </row>
    <row r="33" spans="1:30" s="659" customFormat="1" ht="20.25" customHeight="1" x14ac:dyDescent="0.55000000000000004">
      <c r="A33" s="588"/>
      <c r="B33" s="587"/>
      <c r="C33" s="588"/>
      <c r="D33" s="588"/>
      <c r="E33" s="588"/>
      <c r="F33" s="588"/>
      <c r="G33" s="588"/>
      <c r="H33" s="588"/>
      <c r="I33" s="588"/>
      <c r="J33" s="588"/>
      <c r="K33" s="588"/>
      <c r="L33" s="588"/>
      <c r="M33" s="588"/>
      <c r="N33" s="588"/>
      <c r="O33" s="588"/>
      <c r="P33" s="588"/>
      <c r="Q33" s="588"/>
      <c r="R33" s="588"/>
      <c r="S33" s="588"/>
      <c r="T33" s="588"/>
      <c r="U33" s="588"/>
      <c r="V33" s="588"/>
      <c r="W33" s="588"/>
      <c r="X33" s="588"/>
      <c r="Y33" s="588"/>
      <c r="Z33" s="588"/>
      <c r="AA33" s="588"/>
      <c r="AB33" s="588"/>
      <c r="AC33" s="588"/>
      <c r="AD33" s="588"/>
    </row>
    <row r="34" spans="1:30" s="659" customFormat="1" ht="20.25" customHeight="1" x14ac:dyDescent="0.55000000000000004">
      <c r="A34" s="588"/>
      <c r="B34" s="587"/>
      <c r="C34" s="588"/>
      <c r="D34" s="588"/>
      <c r="E34" s="588"/>
      <c r="F34" s="588"/>
      <c r="G34" s="588"/>
      <c r="H34" s="588"/>
      <c r="I34" s="588"/>
      <c r="J34" s="588"/>
      <c r="K34" s="588"/>
      <c r="L34" s="588"/>
      <c r="M34" s="588"/>
      <c r="N34" s="588"/>
      <c r="O34" s="588"/>
      <c r="P34" s="588"/>
      <c r="Q34" s="588"/>
      <c r="R34" s="588"/>
      <c r="S34" s="588"/>
      <c r="T34" s="588"/>
      <c r="U34" s="588"/>
      <c r="V34" s="588"/>
      <c r="W34" s="588"/>
      <c r="X34" s="588"/>
      <c r="Y34" s="588"/>
      <c r="Z34" s="588"/>
      <c r="AA34" s="588"/>
      <c r="AB34" s="588"/>
      <c r="AC34" s="588"/>
      <c r="AD34" s="588"/>
    </row>
    <row r="35" spans="1:30" s="659" customFormat="1" ht="20.25" customHeight="1" x14ac:dyDescent="0.55000000000000004">
      <c r="A35" s="588"/>
      <c r="B35" s="587"/>
      <c r="C35" s="588"/>
      <c r="D35" s="588"/>
      <c r="E35" s="588"/>
      <c r="F35" s="588"/>
      <c r="G35" s="588"/>
      <c r="H35" s="588"/>
      <c r="I35" s="588"/>
      <c r="J35" s="588"/>
      <c r="K35" s="588"/>
      <c r="L35" s="588"/>
      <c r="M35" s="588"/>
      <c r="N35" s="588"/>
      <c r="O35" s="588"/>
      <c r="P35" s="588"/>
      <c r="Q35" s="588"/>
      <c r="R35" s="588"/>
      <c r="S35" s="588"/>
      <c r="T35" s="588"/>
      <c r="U35" s="588"/>
      <c r="V35" s="588"/>
      <c r="W35" s="588"/>
      <c r="X35" s="588"/>
      <c r="Y35" s="588"/>
      <c r="Z35" s="588"/>
      <c r="AA35" s="588"/>
      <c r="AB35" s="588"/>
      <c r="AC35" s="588"/>
      <c r="AD35" s="588"/>
    </row>
    <row r="36" spans="1:30" s="659" customFormat="1" ht="20.25" customHeight="1" x14ac:dyDescent="0.55000000000000004">
      <c r="A36" s="588"/>
      <c r="B36" s="587"/>
      <c r="C36" s="588"/>
      <c r="D36" s="588"/>
      <c r="E36" s="588"/>
      <c r="F36" s="588"/>
      <c r="G36" s="588"/>
      <c r="H36" s="588"/>
      <c r="I36" s="588"/>
      <c r="J36" s="588"/>
      <c r="K36" s="588"/>
      <c r="L36" s="588"/>
      <c r="M36" s="588"/>
      <c r="N36" s="588"/>
      <c r="O36" s="588"/>
      <c r="P36" s="588"/>
      <c r="Q36" s="588"/>
      <c r="R36" s="588"/>
      <c r="S36" s="588"/>
      <c r="T36" s="588"/>
      <c r="U36" s="588"/>
      <c r="V36" s="588"/>
      <c r="W36" s="588"/>
      <c r="X36" s="588"/>
      <c r="Y36" s="588"/>
      <c r="Z36" s="588"/>
      <c r="AA36" s="588"/>
      <c r="AB36" s="588"/>
      <c r="AC36" s="588"/>
      <c r="AD36" s="588"/>
    </row>
    <row r="37" spans="1:30" s="659" customFormat="1" ht="20.25" customHeight="1" x14ac:dyDescent="0.55000000000000004">
      <c r="A37" s="588"/>
      <c r="B37" s="587"/>
      <c r="C37" s="588"/>
      <c r="D37" s="588"/>
      <c r="E37" s="588"/>
      <c r="F37" s="588"/>
      <c r="G37" s="588"/>
      <c r="H37" s="588"/>
      <c r="I37" s="588"/>
      <c r="J37" s="588"/>
      <c r="K37" s="588"/>
      <c r="L37" s="588"/>
      <c r="M37" s="588"/>
      <c r="N37" s="588"/>
      <c r="O37" s="588"/>
      <c r="P37" s="588"/>
      <c r="Q37" s="588"/>
      <c r="R37" s="588"/>
      <c r="S37" s="588"/>
      <c r="T37" s="588"/>
      <c r="U37" s="588"/>
      <c r="V37" s="588"/>
      <c r="W37" s="588"/>
      <c r="X37" s="588"/>
      <c r="Y37" s="588"/>
      <c r="Z37" s="588"/>
      <c r="AA37" s="588"/>
      <c r="AB37" s="588"/>
      <c r="AC37" s="588"/>
      <c r="AD37" s="588"/>
    </row>
    <row r="38" spans="1:30" s="659" customFormat="1" ht="20.25" customHeight="1" x14ac:dyDescent="0.55000000000000004">
      <c r="A38" s="588"/>
      <c r="B38" s="587"/>
      <c r="C38" s="588"/>
      <c r="D38" s="588"/>
      <c r="E38" s="588"/>
      <c r="F38" s="588"/>
      <c r="G38" s="588"/>
      <c r="H38" s="588"/>
      <c r="I38" s="588"/>
      <c r="J38" s="588"/>
      <c r="K38" s="588"/>
      <c r="L38" s="588"/>
      <c r="M38" s="588"/>
      <c r="N38" s="588"/>
      <c r="O38" s="588"/>
      <c r="P38" s="588"/>
      <c r="Q38" s="588"/>
      <c r="R38" s="588"/>
      <c r="S38" s="588"/>
      <c r="T38" s="588"/>
      <c r="U38" s="588"/>
      <c r="V38" s="588"/>
      <c r="W38" s="588"/>
      <c r="X38" s="588"/>
      <c r="Y38" s="588"/>
      <c r="Z38" s="588"/>
      <c r="AA38" s="588"/>
      <c r="AB38" s="588"/>
      <c r="AC38" s="588"/>
      <c r="AD38" s="588"/>
    </row>
    <row r="39" spans="1:30" s="659" customFormat="1" ht="20.25" customHeight="1" x14ac:dyDescent="0.55000000000000004">
      <c r="A39" s="588"/>
      <c r="B39" s="587"/>
      <c r="C39" s="588"/>
      <c r="D39" s="588"/>
      <c r="E39" s="588"/>
      <c r="F39" s="588"/>
      <c r="G39" s="588"/>
      <c r="H39" s="588"/>
      <c r="I39" s="588"/>
      <c r="J39" s="588"/>
      <c r="K39" s="588"/>
      <c r="L39" s="588"/>
      <c r="M39" s="588"/>
      <c r="N39" s="588"/>
      <c r="O39" s="588"/>
      <c r="P39" s="588"/>
      <c r="Q39" s="588"/>
      <c r="R39" s="588"/>
      <c r="S39" s="588"/>
      <c r="T39" s="588"/>
      <c r="U39" s="588"/>
      <c r="V39" s="588"/>
      <c r="W39" s="588"/>
      <c r="X39" s="588"/>
      <c r="Y39" s="588"/>
      <c r="Z39" s="588"/>
      <c r="AA39" s="588"/>
      <c r="AB39" s="588"/>
      <c r="AC39" s="588"/>
      <c r="AD39" s="588"/>
    </row>
    <row r="40" spans="1:30" s="659" customFormat="1" ht="20.25" customHeight="1" x14ac:dyDescent="0.55000000000000004">
      <c r="A40" s="588"/>
      <c r="B40" s="587"/>
      <c r="C40" s="588"/>
      <c r="D40" s="588"/>
      <c r="E40" s="588"/>
      <c r="F40" s="588"/>
      <c r="G40" s="588"/>
      <c r="H40" s="588"/>
      <c r="I40" s="588"/>
      <c r="J40" s="588"/>
      <c r="K40" s="588"/>
      <c r="L40" s="588"/>
      <c r="M40" s="588"/>
      <c r="N40" s="588"/>
      <c r="O40" s="588"/>
      <c r="P40" s="588"/>
      <c r="Q40" s="588"/>
      <c r="R40" s="588"/>
      <c r="S40" s="588"/>
      <c r="T40" s="588"/>
      <c r="U40" s="588"/>
      <c r="V40" s="588"/>
      <c r="W40" s="588"/>
      <c r="X40" s="588"/>
      <c r="Y40" s="588"/>
      <c r="Z40" s="588"/>
      <c r="AA40" s="588"/>
      <c r="AB40" s="588"/>
      <c r="AC40" s="588"/>
      <c r="AD40" s="588"/>
    </row>
    <row r="41" spans="1:30" s="659" customFormat="1" ht="20.25" customHeight="1" x14ac:dyDescent="0.55000000000000004">
      <c r="A41" s="588"/>
      <c r="B41" s="587"/>
      <c r="C41" s="588"/>
      <c r="D41" s="588"/>
      <c r="E41" s="588"/>
      <c r="F41" s="588"/>
      <c r="G41" s="588"/>
      <c r="H41" s="588"/>
      <c r="I41" s="588"/>
      <c r="J41" s="588"/>
      <c r="K41" s="588"/>
      <c r="L41" s="588"/>
      <c r="M41" s="588"/>
      <c r="N41" s="588"/>
      <c r="O41" s="588"/>
      <c r="P41" s="588"/>
      <c r="Q41" s="588"/>
      <c r="R41" s="588"/>
      <c r="S41" s="588"/>
      <c r="T41" s="588"/>
      <c r="U41" s="588"/>
      <c r="V41" s="588"/>
      <c r="W41" s="588"/>
      <c r="X41" s="588"/>
      <c r="Y41" s="588"/>
      <c r="Z41" s="588"/>
      <c r="AA41" s="588"/>
      <c r="AB41" s="588"/>
      <c r="AC41" s="588"/>
      <c r="AD41" s="588"/>
    </row>
    <row r="42" spans="1:30" s="659" customFormat="1" ht="20.25" customHeight="1" x14ac:dyDescent="0.55000000000000004">
      <c r="A42" s="588"/>
      <c r="B42" s="587"/>
      <c r="C42" s="588"/>
      <c r="D42" s="588"/>
      <c r="E42" s="588"/>
      <c r="F42" s="588"/>
      <c r="G42" s="588"/>
      <c r="H42" s="588"/>
      <c r="I42" s="588"/>
      <c r="J42" s="588"/>
      <c r="K42" s="588"/>
      <c r="L42" s="588"/>
      <c r="M42" s="588"/>
      <c r="N42" s="588"/>
      <c r="O42" s="588"/>
      <c r="P42" s="588"/>
      <c r="Q42" s="588"/>
      <c r="R42" s="588"/>
      <c r="S42" s="588"/>
      <c r="T42" s="588"/>
      <c r="U42" s="588"/>
      <c r="V42" s="588"/>
      <c r="W42" s="588"/>
      <c r="X42" s="588"/>
      <c r="Y42" s="588"/>
      <c r="Z42" s="588"/>
      <c r="AA42" s="588"/>
      <c r="AB42" s="588"/>
      <c r="AC42" s="588"/>
      <c r="AD42" s="588"/>
    </row>
    <row r="43" spans="1:30" s="659" customFormat="1" ht="20.25" customHeight="1" x14ac:dyDescent="0.55000000000000004">
      <c r="A43" s="588"/>
      <c r="B43" s="587"/>
      <c r="C43" s="588"/>
      <c r="D43" s="588"/>
      <c r="E43" s="588"/>
      <c r="F43" s="588"/>
      <c r="G43" s="588"/>
      <c r="H43" s="588"/>
      <c r="I43" s="588"/>
      <c r="J43" s="588"/>
      <c r="K43" s="588"/>
      <c r="L43" s="588"/>
      <c r="M43" s="588"/>
      <c r="N43" s="588"/>
      <c r="O43" s="588"/>
      <c r="P43" s="588"/>
      <c r="Q43" s="588"/>
      <c r="R43" s="588"/>
      <c r="S43" s="588"/>
      <c r="T43" s="588"/>
      <c r="U43" s="588"/>
      <c r="V43" s="588"/>
      <c r="W43" s="588"/>
      <c r="X43" s="588"/>
      <c r="Y43" s="588"/>
      <c r="Z43" s="588"/>
      <c r="AA43" s="588"/>
      <c r="AB43" s="588"/>
      <c r="AC43" s="588"/>
      <c r="AD43" s="588"/>
    </row>
    <row r="44" spans="1:30" s="659" customFormat="1" ht="20.25" customHeight="1" x14ac:dyDescent="0.55000000000000004">
      <c r="A44" s="588"/>
      <c r="B44" s="587"/>
      <c r="C44" s="588"/>
      <c r="D44" s="588"/>
      <c r="E44" s="588"/>
      <c r="F44" s="588"/>
      <c r="G44" s="588"/>
      <c r="H44" s="588"/>
      <c r="I44" s="588"/>
      <c r="J44" s="588"/>
      <c r="K44" s="588"/>
      <c r="L44" s="588"/>
      <c r="M44" s="588"/>
      <c r="N44" s="588"/>
      <c r="O44" s="588"/>
      <c r="P44" s="588"/>
      <c r="Q44" s="588"/>
      <c r="R44" s="588"/>
      <c r="S44" s="588"/>
      <c r="T44" s="588"/>
      <c r="U44" s="588"/>
      <c r="V44" s="588"/>
      <c r="W44" s="588"/>
      <c r="X44" s="588"/>
      <c r="Y44" s="588"/>
      <c r="Z44" s="588"/>
      <c r="AA44" s="588"/>
      <c r="AB44" s="588"/>
      <c r="AC44" s="588"/>
      <c r="AD44" s="588"/>
    </row>
    <row r="45" spans="1:30" s="659" customFormat="1" ht="20.25" customHeight="1" x14ac:dyDescent="0.55000000000000004">
      <c r="A45" s="588"/>
      <c r="B45" s="587"/>
      <c r="C45" s="588"/>
      <c r="D45" s="588"/>
      <c r="E45" s="588"/>
      <c r="F45" s="588"/>
      <c r="G45" s="588"/>
      <c r="H45" s="588"/>
      <c r="I45" s="588"/>
      <c r="J45" s="588"/>
      <c r="K45" s="588"/>
      <c r="L45" s="588"/>
      <c r="M45" s="588"/>
      <c r="N45" s="588"/>
      <c r="O45" s="588"/>
      <c r="P45" s="588"/>
      <c r="Q45" s="588"/>
      <c r="R45" s="588"/>
      <c r="S45" s="588"/>
      <c r="T45" s="588"/>
      <c r="U45" s="588"/>
      <c r="V45" s="588"/>
      <c r="W45" s="588"/>
      <c r="X45" s="588"/>
      <c r="Y45" s="588"/>
      <c r="Z45" s="588"/>
      <c r="AA45" s="588"/>
      <c r="AB45" s="588"/>
      <c r="AC45" s="588"/>
      <c r="AD45" s="588"/>
    </row>
    <row r="46" spans="1:30" s="659" customFormat="1" ht="20.25" customHeight="1" x14ac:dyDescent="0.55000000000000004">
      <c r="A46" s="588"/>
      <c r="B46" s="587"/>
      <c r="C46" s="588"/>
      <c r="D46" s="588"/>
      <c r="E46" s="588"/>
      <c r="F46" s="588"/>
      <c r="G46" s="588"/>
      <c r="H46" s="588"/>
      <c r="I46" s="588"/>
      <c r="J46" s="588"/>
      <c r="K46" s="588"/>
      <c r="L46" s="588"/>
      <c r="M46" s="588"/>
      <c r="N46" s="588"/>
      <c r="O46" s="588"/>
      <c r="P46" s="588"/>
      <c r="Q46" s="588"/>
      <c r="R46" s="588"/>
      <c r="S46" s="588"/>
      <c r="T46" s="588"/>
      <c r="U46" s="588"/>
      <c r="V46" s="588"/>
      <c r="W46" s="588"/>
      <c r="X46" s="588"/>
      <c r="Y46" s="588"/>
      <c r="Z46" s="588"/>
      <c r="AA46" s="588"/>
      <c r="AB46" s="588"/>
      <c r="AC46" s="588"/>
      <c r="AD46" s="588"/>
    </row>
    <row r="47" spans="1:30" s="659" customFormat="1" ht="20.25" customHeight="1" x14ac:dyDescent="0.55000000000000004">
      <c r="A47" s="588"/>
      <c r="B47" s="587"/>
      <c r="C47" s="588"/>
      <c r="D47" s="588"/>
      <c r="E47" s="588"/>
      <c r="F47" s="588"/>
      <c r="G47" s="588"/>
      <c r="H47" s="588"/>
      <c r="I47" s="588"/>
      <c r="J47" s="588"/>
      <c r="K47" s="588"/>
      <c r="L47" s="588"/>
      <c r="M47" s="588"/>
      <c r="N47" s="588"/>
      <c r="O47" s="588"/>
      <c r="P47" s="588"/>
      <c r="Q47" s="588"/>
      <c r="R47" s="588"/>
      <c r="S47" s="588"/>
      <c r="T47" s="588"/>
      <c r="U47" s="588"/>
      <c r="V47" s="588"/>
      <c r="W47" s="588"/>
      <c r="X47" s="588"/>
      <c r="Y47" s="588"/>
      <c r="Z47" s="588"/>
      <c r="AA47" s="588"/>
      <c r="AB47" s="588"/>
      <c r="AC47" s="588"/>
      <c r="AD47" s="588"/>
    </row>
    <row r="48" spans="1:30" s="659" customFormat="1" ht="20.25" customHeight="1" x14ac:dyDescent="0.55000000000000004">
      <c r="A48" s="588"/>
      <c r="B48" s="587"/>
      <c r="C48" s="588"/>
      <c r="D48" s="588"/>
      <c r="E48" s="588"/>
      <c r="F48" s="588"/>
      <c r="G48" s="588"/>
      <c r="H48" s="588"/>
      <c r="I48" s="588"/>
      <c r="J48" s="588"/>
      <c r="K48" s="588"/>
      <c r="L48" s="588"/>
      <c r="M48" s="588"/>
      <c r="N48" s="588"/>
      <c r="O48" s="588"/>
      <c r="P48" s="588"/>
      <c r="Q48" s="588"/>
      <c r="R48" s="588"/>
      <c r="S48" s="588"/>
      <c r="T48" s="588"/>
      <c r="U48" s="588"/>
      <c r="V48" s="588"/>
      <c r="W48" s="588"/>
      <c r="X48" s="588"/>
      <c r="Y48" s="588"/>
      <c r="Z48" s="588"/>
      <c r="AA48" s="588"/>
      <c r="AB48" s="588"/>
      <c r="AC48" s="588"/>
      <c r="AD48" s="588"/>
    </row>
    <row r="49" spans="1:30" s="659" customFormat="1" ht="20.25" customHeight="1" x14ac:dyDescent="0.55000000000000004">
      <c r="A49" s="588"/>
      <c r="B49" s="587"/>
      <c r="C49" s="588"/>
      <c r="D49" s="588"/>
      <c r="E49" s="588"/>
      <c r="F49" s="588"/>
      <c r="G49" s="588"/>
      <c r="H49" s="588"/>
      <c r="I49" s="588"/>
      <c r="J49" s="588"/>
      <c r="K49" s="588"/>
      <c r="L49" s="588"/>
      <c r="M49" s="588"/>
      <c r="N49" s="588"/>
      <c r="O49" s="588"/>
      <c r="P49" s="588"/>
      <c r="Q49" s="588"/>
      <c r="R49" s="588"/>
      <c r="S49" s="588"/>
      <c r="T49" s="588"/>
      <c r="U49" s="588"/>
      <c r="V49" s="588"/>
      <c r="W49" s="588"/>
      <c r="X49" s="588"/>
      <c r="Y49" s="588"/>
      <c r="Z49" s="588"/>
      <c r="AA49" s="588"/>
      <c r="AB49" s="588"/>
      <c r="AC49" s="588"/>
      <c r="AD49" s="588"/>
    </row>
    <row r="50" spans="1:30" s="659" customFormat="1" ht="20.25" customHeight="1" x14ac:dyDescent="0.55000000000000004">
      <c r="A50" s="588"/>
      <c r="B50" s="587"/>
      <c r="C50" s="588"/>
      <c r="D50" s="588"/>
      <c r="E50" s="588"/>
      <c r="F50" s="588"/>
      <c r="G50" s="588"/>
      <c r="H50" s="588"/>
      <c r="I50" s="588"/>
      <c r="J50" s="588"/>
      <c r="K50" s="588"/>
      <c r="L50" s="588"/>
      <c r="M50" s="588"/>
      <c r="N50" s="588"/>
      <c r="O50" s="588"/>
      <c r="P50" s="588"/>
      <c r="Q50" s="588"/>
      <c r="R50" s="588"/>
      <c r="S50" s="588"/>
      <c r="T50" s="588"/>
      <c r="U50" s="588"/>
      <c r="V50" s="588"/>
      <c r="W50" s="588"/>
      <c r="X50" s="588"/>
      <c r="Y50" s="588"/>
      <c r="Z50" s="588"/>
      <c r="AA50" s="588"/>
      <c r="AB50" s="588"/>
      <c r="AC50" s="588"/>
      <c r="AD50" s="588"/>
    </row>
    <row r="51" spans="1:30" s="659" customFormat="1" ht="20.25" customHeight="1" x14ac:dyDescent="0.55000000000000004">
      <c r="A51" s="588"/>
      <c r="B51" s="587"/>
      <c r="C51" s="588"/>
      <c r="D51" s="588"/>
      <c r="E51" s="588"/>
      <c r="F51" s="588"/>
      <c r="G51" s="588"/>
      <c r="H51" s="588"/>
      <c r="I51" s="588"/>
      <c r="J51" s="588"/>
      <c r="K51" s="588"/>
      <c r="L51" s="588"/>
      <c r="M51" s="588"/>
      <c r="N51" s="588"/>
      <c r="O51" s="588"/>
      <c r="P51" s="588"/>
      <c r="Q51" s="588"/>
      <c r="R51" s="588"/>
      <c r="S51" s="588"/>
      <c r="T51" s="588"/>
      <c r="U51" s="588"/>
      <c r="V51" s="588"/>
      <c r="W51" s="588"/>
      <c r="X51" s="588"/>
      <c r="Y51" s="588"/>
      <c r="Z51" s="588"/>
      <c r="AA51" s="588"/>
      <c r="AB51" s="588"/>
      <c r="AC51" s="588"/>
      <c r="AD51" s="588"/>
    </row>
    <row r="52" spans="1:30" s="659" customFormat="1" ht="20.25" customHeight="1" x14ac:dyDescent="0.55000000000000004">
      <c r="A52" s="588"/>
      <c r="B52" s="587"/>
      <c r="C52" s="588"/>
      <c r="D52" s="588"/>
      <c r="E52" s="588"/>
      <c r="F52" s="588"/>
      <c r="G52" s="588"/>
      <c r="H52" s="588"/>
      <c r="I52" s="588"/>
      <c r="J52" s="588"/>
      <c r="K52" s="588"/>
      <c r="L52" s="588"/>
      <c r="M52" s="588"/>
      <c r="N52" s="588"/>
      <c r="O52" s="588"/>
      <c r="P52" s="588"/>
      <c r="Q52" s="588"/>
      <c r="R52" s="588"/>
      <c r="S52" s="588"/>
      <c r="T52" s="588"/>
      <c r="U52" s="588"/>
      <c r="V52" s="588"/>
      <c r="W52" s="588"/>
      <c r="X52" s="588"/>
      <c r="Y52" s="588"/>
      <c r="Z52" s="588"/>
      <c r="AA52" s="588"/>
      <c r="AB52" s="588"/>
      <c r="AC52" s="588"/>
      <c r="AD52" s="588"/>
    </row>
    <row r="53" spans="1:30" s="659" customFormat="1" ht="20.25" customHeight="1" x14ac:dyDescent="0.55000000000000004">
      <c r="A53" s="588"/>
      <c r="B53" s="587"/>
      <c r="C53" s="588"/>
      <c r="D53" s="588"/>
      <c r="E53" s="588"/>
      <c r="F53" s="588"/>
      <c r="G53" s="588"/>
      <c r="H53" s="588"/>
      <c r="I53" s="588"/>
      <c r="J53" s="588"/>
      <c r="K53" s="588"/>
      <c r="L53" s="588"/>
      <c r="M53" s="588"/>
      <c r="N53" s="588"/>
      <c r="O53" s="588"/>
      <c r="P53" s="588"/>
      <c r="Q53" s="588"/>
      <c r="R53" s="588"/>
      <c r="S53" s="588"/>
      <c r="T53" s="588"/>
      <c r="U53" s="588"/>
      <c r="V53" s="588"/>
      <c r="W53" s="588"/>
      <c r="X53" s="588"/>
      <c r="Y53" s="588"/>
      <c r="Z53" s="588"/>
      <c r="AA53" s="588"/>
      <c r="AB53" s="588"/>
      <c r="AC53" s="588"/>
      <c r="AD53" s="588"/>
    </row>
    <row r="54" spans="1:30" s="659" customFormat="1" ht="20.25" customHeight="1" x14ac:dyDescent="0.55000000000000004">
      <c r="A54" s="588"/>
      <c r="B54" s="587"/>
      <c r="C54" s="588"/>
      <c r="D54" s="588"/>
      <c r="E54" s="588"/>
      <c r="F54" s="588"/>
      <c r="G54" s="588"/>
      <c r="H54" s="588"/>
      <c r="I54" s="588"/>
      <c r="J54" s="588"/>
      <c r="K54" s="588"/>
      <c r="L54" s="588"/>
      <c r="M54" s="588"/>
      <c r="N54" s="588"/>
      <c r="O54" s="588"/>
      <c r="P54" s="588"/>
      <c r="Q54" s="588"/>
      <c r="R54" s="588"/>
      <c r="S54" s="588"/>
      <c r="T54" s="588"/>
      <c r="U54" s="588"/>
      <c r="V54" s="588"/>
      <c r="W54" s="588"/>
      <c r="X54" s="588"/>
      <c r="Y54" s="588"/>
      <c r="Z54" s="588"/>
      <c r="AA54" s="588"/>
      <c r="AB54" s="588"/>
      <c r="AC54" s="588"/>
      <c r="AD54" s="588"/>
    </row>
    <row r="55" spans="1:30" s="659" customFormat="1" ht="20.25" customHeight="1" x14ac:dyDescent="0.55000000000000004">
      <c r="A55" s="588"/>
      <c r="B55" s="587"/>
      <c r="C55" s="588"/>
      <c r="D55" s="588"/>
      <c r="E55" s="588"/>
      <c r="F55" s="588"/>
      <c r="G55" s="588"/>
      <c r="H55" s="588"/>
      <c r="I55" s="588"/>
      <c r="J55" s="588"/>
      <c r="K55" s="588"/>
      <c r="L55" s="588"/>
      <c r="M55" s="588"/>
      <c r="N55" s="588"/>
      <c r="O55" s="588"/>
      <c r="P55" s="588"/>
      <c r="Q55" s="588"/>
      <c r="R55" s="588"/>
      <c r="S55" s="588"/>
      <c r="T55" s="588"/>
      <c r="U55" s="588"/>
      <c r="V55" s="588"/>
      <c r="W55" s="588"/>
      <c r="X55" s="588"/>
      <c r="Y55" s="588"/>
      <c r="Z55" s="588"/>
      <c r="AA55" s="588"/>
      <c r="AB55" s="588"/>
      <c r="AC55" s="588"/>
      <c r="AD55" s="588"/>
    </row>
    <row r="56" spans="1:30" s="659" customFormat="1" ht="20.25" customHeight="1" x14ac:dyDescent="0.55000000000000004">
      <c r="A56" s="588"/>
      <c r="B56" s="587"/>
      <c r="C56" s="588"/>
      <c r="D56" s="588"/>
      <c r="E56" s="588"/>
      <c r="F56" s="588"/>
      <c r="G56" s="588"/>
      <c r="H56" s="588"/>
      <c r="I56" s="588"/>
      <c r="J56" s="588"/>
      <c r="K56" s="588"/>
      <c r="L56" s="588"/>
      <c r="M56" s="588"/>
      <c r="N56" s="588"/>
      <c r="O56" s="588"/>
      <c r="P56" s="588"/>
      <c r="Q56" s="588"/>
      <c r="R56" s="588"/>
      <c r="S56" s="588"/>
      <c r="T56" s="588"/>
      <c r="U56" s="588"/>
      <c r="V56" s="588"/>
      <c r="W56" s="588"/>
      <c r="X56" s="588"/>
      <c r="Y56" s="588"/>
      <c r="Z56" s="588"/>
      <c r="AA56" s="588"/>
      <c r="AB56" s="588"/>
      <c r="AC56" s="588"/>
      <c r="AD56" s="588"/>
    </row>
    <row r="57" spans="1:30" s="659" customFormat="1" ht="20.25" customHeight="1" x14ac:dyDescent="0.55000000000000004">
      <c r="A57" s="588"/>
      <c r="B57" s="587"/>
      <c r="C57" s="588"/>
      <c r="D57" s="588"/>
      <c r="E57" s="588"/>
      <c r="F57" s="588"/>
      <c r="G57" s="588"/>
      <c r="H57" s="588"/>
      <c r="I57" s="588"/>
      <c r="J57" s="588"/>
      <c r="K57" s="588"/>
      <c r="L57" s="588"/>
      <c r="M57" s="588"/>
      <c r="N57" s="588"/>
      <c r="O57" s="588"/>
      <c r="P57" s="588"/>
      <c r="Q57" s="588"/>
      <c r="R57" s="588"/>
      <c r="S57" s="588"/>
      <c r="T57" s="588"/>
      <c r="U57" s="588"/>
      <c r="V57" s="588"/>
      <c r="W57" s="588"/>
      <c r="X57" s="588"/>
      <c r="Y57" s="588"/>
      <c r="Z57" s="588"/>
      <c r="AA57" s="588"/>
      <c r="AB57" s="588"/>
      <c r="AC57" s="588"/>
      <c r="AD57" s="588"/>
    </row>
    <row r="58" spans="1:30" s="659" customFormat="1" ht="20.25" customHeight="1" x14ac:dyDescent="0.55000000000000004">
      <c r="A58" s="588"/>
      <c r="B58" s="587"/>
      <c r="C58" s="588"/>
      <c r="D58" s="588"/>
      <c r="E58" s="588"/>
      <c r="F58" s="588"/>
      <c r="G58" s="588"/>
      <c r="H58" s="588"/>
      <c r="I58" s="588"/>
      <c r="J58" s="588"/>
      <c r="K58" s="588"/>
      <c r="L58" s="588"/>
      <c r="M58" s="588"/>
      <c r="N58" s="588"/>
      <c r="O58" s="588"/>
      <c r="P58" s="588"/>
      <c r="Q58" s="588"/>
      <c r="R58" s="588"/>
      <c r="S58" s="588"/>
      <c r="T58" s="588"/>
      <c r="U58" s="588"/>
      <c r="V58" s="588"/>
      <c r="W58" s="588"/>
      <c r="X58" s="588"/>
      <c r="Y58" s="588"/>
      <c r="Z58" s="588"/>
      <c r="AA58" s="588"/>
      <c r="AB58" s="588"/>
      <c r="AC58" s="588"/>
      <c r="AD58" s="588"/>
    </row>
    <row r="59" spans="1:30" s="659" customFormat="1" ht="20.25" customHeight="1" x14ac:dyDescent="0.55000000000000004">
      <c r="A59" s="588"/>
      <c r="B59" s="587"/>
      <c r="C59" s="588"/>
      <c r="D59" s="588"/>
      <c r="E59" s="588"/>
      <c r="F59" s="588"/>
      <c r="G59" s="588"/>
      <c r="H59" s="588"/>
      <c r="I59" s="588"/>
      <c r="J59" s="588"/>
      <c r="K59" s="588"/>
      <c r="L59" s="588"/>
      <c r="M59" s="588"/>
      <c r="N59" s="588"/>
      <c r="O59" s="588"/>
      <c r="P59" s="588"/>
      <c r="Q59" s="588"/>
      <c r="R59" s="588"/>
      <c r="S59" s="588"/>
      <c r="T59" s="588"/>
      <c r="U59" s="588"/>
      <c r="V59" s="588"/>
      <c r="W59" s="588"/>
      <c r="X59" s="588"/>
      <c r="Y59" s="588"/>
      <c r="Z59" s="588"/>
      <c r="AA59" s="588"/>
      <c r="AB59" s="588"/>
      <c r="AC59" s="588"/>
      <c r="AD59" s="588"/>
    </row>
    <row r="60" spans="1:30" s="659" customFormat="1" ht="20.25" customHeight="1" x14ac:dyDescent="0.55000000000000004">
      <c r="A60" s="588"/>
      <c r="B60" s="587"/>
      <c r="C60" s="588"/>
      <c r="D60" s="588"/>
      <c r="E60" s="588"/>
      <c r="F60" s="588"/>
      <c r="G60" s="588"/>
      <c r="H60" s="588"/>
      <c r="I60" s="588"/>
      <c r="J60" s="588"/>
      <c r="K60" s="588"/>
      <c r="L60" s="588"/>
      <c r="M60" s="588"/>
      <c r="N60" s="588"/>
      <c r="O60" s="588"/>
      <c r="P60" s="588"/>
      <c r="Q60" s="588"/>
      <c r="R60" s="588"/>
      <c r="S60" s="588"/>
      <c r="T60" s="588"/>
      <c r="U60" s="588"/>
      <c r="V60" s="588"/>
      <c r="W60" s="588"/>
      <c r="X60" s="588"/>
      <c r="Y60" s="588"/>
      <c r="Z60" s="588"/>
      <c r="AA60" s="588"/>
      <c r="AB60" s="588"/>
      <c r="AC60" s="588"/>
      <c r="AD60" s="588"/>
    </row>
    <row r="61" spans="1:30" s="659" customFormat="1" ht="20.25" customHeight="1" x14ac:dyDescent="0.55000000000000004">
      <c r="A61" s="588"/>
      <c r="B61" s="587"/>
      <c r="C61" s="588"/>
      <c r="D61" s="588"/>
      <c r="E61" s="588"/>
      <c r="F61" s="588"/>
      <c r="G61" s="588"/>
      <c r="H61" s="588"/>
      <c r="I61" s="588"/>
      <c r="J61" s="588"/>
      <c r="K61" s="588"/>
      <c r="L61" s="588"/>
      <c r="M61" s="588"/>
      <c r="N61" s="588"/>
      <c r="O61" s="588"/>
      <c r="P61" s="588"/>
      <c r="Q61" s="588"/>
      <c r="R61" s="588"/>
      <c r="S61" s="588"/>
      <c r="T61" s="588"/>
      <c r="U61" s="588"/>
      <c r="V61" s="588"/>
      <c r="W61" s="588"/>
      <c r="X61" s="588"/>
      <c r="Y61" s="588"/>
      <c r="Z61" s="588"/>
      <c r="AA61" s="588"/>
      <c r="AB61" s="588"/>
      <c r="AC61" s="588"/>
      <c r="AD61" s="588"/>
    </row>
    <row r="62" spans="1:30" s="659" customFormat="1" ht="20.25" customHeight="1" x14ac:dyDescent="0.55000000000000004">
      <c r="A62" s="588"/>
      <c r="B62" s="587"/>
      <c r="C62" s="588"/>
      <c r="D62" s="588"/>
      <c r="E62" s="588"/>
      <c r="F62" s="588"/>
      <c r="G62" s="588"/>
      <c r="H62" s="588"/>
      <c r="I62" s="588"/>
      <c r="J62" s="588"/>
      <c r="K62" s="588"/>
      <c r="L62" s="588"/>
      <c r="M62" s="588"/>
      <c r="N62" s="588"/>
      <c r="O62" s="588"/>
      <c r="P62" s="588"/>
      <c r="Q62" s="588"/>
      <c r="R62" s="588"/>
      <c r="S62" s="588"/>
      <c r="T62" s="588"/>
      <c r="U62" s="588"/>
      <c r="V62" s="588"/>
      <c r="W62" s="588"/>
      <c r="X62" s="588"/>
      <c r="Y62" s="588"/>
      <c r="Z62" s="588"/>
      <c r="AA62" s="588"/>
      <c r="AB62" s="588"/>
      <c r="AC62" s="588"/>
      <c r="AD62" s="588"/>
    </row>
    <row r="63" spans="1:30" s="659" customFormat="1" ht="20.25" customHeight="1" x14ac:dyDescent="0.55000000000000004">
      <c r="A63" s="588"/>
      <c r="B63" s="587"/>
      <c r="C63" s="588"/>
      <c r="D63" s="588"/>
      <c r="E63" s="588"/>
      <c r="F63" s="588"/>
      <c r="G63" s="588"/>
      <c r="H63" s="588"/>
      <c r="I63" s="588"/>
      <c r="J63" s="588"/>
      <c r="K63" s="588"/>
      <c r="L63" s="588"/>
      <c r="M63" s="588"/>
      <c r="N63" s="588"/>
      <c r="O63" s="588"/>
      <c r="P63" s="588"/>
      <c r="Q63" s="588"/>
      <c r="R63" s="588"/>
      <c r="S63" s="588"/>
      <c r="T63" s="588"/>
      <c r="U63" s="588"/>
      <c r="V63" s="588"/>
      <c r="W63" s="588"/>
      <c r="X63" s="588"/>
      <c r="Y63" s="588"/>
      <c r="Z63" s="588"/>
      <c r="AA63" s="588"/>
      <c r="AB63" s="588"/>
      <c r="AC63" s="588"/>
      <c r="AD63" s="588"/>
    </row>
    <row r="64" spans="1:30" s="664" customFormat="1" ht="20.25" customHeight="1" x14ac:dyDescent="0.55000000000000004">
      <c r="A64" s="662"/>
      <c r="B64" s="663"/>
      <c r="C64" s="662"/>
      <c r="D64" s="662"/>
      <c r="E64" s="662"/>
      <c r="F64" s="662"/>
      <c r="G64" s="662"/>
      <c r="H64" s="662"/>
      <c r="I64" s="662"/>
      <c r="J64" s="662"/>
      <c r="K64" s="662"/>
      <c r="L64" s="662"/>
      <c r="M64" s="662"/>
      <c r="N64" s="662"/>
      <c r="O64" s="662"/>
      <c r="P64" s="662"/>
      <c r="Q64" s="662"/>
      <c r="R64" s="662"/>
      <c r="S64" s="662"/>
      <c r="T64" s="662"/>
      <c r="U64" s="662"/>
      <c r="V64" s="662"/>
      <c r="W64" s="662"/>
      <c r="X64" s="662"/>
      <c r="Y64" s="662"/>
      <c r="Z64" s="662"/>
      <c r="AA64" s="662"/>
      <c r="AB64" s="662"/>
      <c r="AC64" s="662"/>
      <c r="AD64" s="662"/>
    </row>
    <row r="65" spans="1:30" s="659" customFormat="1" x14ac:dyDescent="0.55000000000000004">
      <c r="A65" s="662"/>
      <c r="B65" s="663"/>
      <c r="C65" s="662"/>
      <c r="D65" s="662"/>
      <c r="E65" s="662"/>
      <c r="F65" s="662"/>
      <c r="G65" s="662"/>
      <c r="H65" s="662"/>
      <c r="I65" s="662"/>
      <c r="J65" s="662"/>
      <c r="K65" s="662"/>
      <c r="L65" s="662"/>
      <c r="M65" s="662"/>
      <c r="N65" s="662"/>
      <c r="O65" s="662"/>
      <c r="P65" s="662"/>
      <c r="Q65" s="662"/>
      <c r="R65" s="662"/>
      <c r="S65" s="662"/>
      <c r="T65" s="662"/>
      <c r="U65" s="662"/>
      <c r="V65" s="662"/>
      <c r="W65" s="662"/>
      <c r="X65" s="662"/>
      <c r="Y65" s="662"/>
      <c r="Z65" s="662"/>
      <c r="AA65" s="662"/>
      <c r="AB65" s="662"/>
      <c r="AC65" s="662"/>
      <c r="AD65" s="662"/>
    </row>
    <row r="66" spans="1:30" s="659" customFormat="1" x14ac:dyDescent="0.55000000000000004">
      <c r="A66" s="588"/>
      <c r="B66" s="587"/>
      <c r="C66" s="588"/>
      <c r="D66" s="588"/>
      <c r="E66" s="588"/>
      <c r="F66" s="588"/>
      <c r="G66" s="588"/>
      <c r="H66" s="588"/>
      <c r="I66" s="588"/>
      <c r="J66" s="588"/>
      <c r="K66" s="588"/>
      <c r="L66" s="588"/>
      <c r="M66" s="588"/>
      <c r="N66" s="588"/>
      <c r="O66" s="588"/>
      <c r="P66" s="588"/>
      <c r="Q66" s="588"/>
      <c r="R66" s="588"/>
      <c r="S66" s="588"/>
      <c r="T66" s="588"/>
      <c r="U66" s="588"/>
      <c r="V66" s="588"/>
      <c r="W66" s="588"/>
      <c r="X66" s="588"/>
      <c r="Y66" s="588"/>
      <c r="Z66" s="588"/>
      <c r="AA66" s="588"/>
      <c r="AB66" s="588"/>
      <c r="AC66" s="588"/>
      <c r="AD66" s="588"/>
    </row>
    <row r="67" spans="1:30" s="659" customFormat="1" x14ac:dyDescent="0.55000000000000004">
      <c r="A67" s="588"/>
      <c r="B67" s="587"/>
      <c r="C67" s="588"/>
      <c r="D67" s="588"/>
      <c r="E67" s="588"/>
      <c r="F67" s="588"/>
      <c r="G67" s="588"/>
      <c r="H67" s="588"/>
      <c r="I67" s="588"/>
      <c r="J67" s="588"/>
      <c r="K67" s="588"/>
      <c r="L67" s="588"/>
      <c r="M67" s="588"/>
      <c r="N67" s="588"/>
      <c r="O67" s="588"/>
      <c r="P67" s="588"/>
      <c r="Q67" s="588"/>
      <c r="R67" s="588"/>
      <c r="S67" s="588"/>
      <c r="T67" s="588"/>
      <c r="U67" s="588"/>
      <c r="V67" s="588"/>
      <c r="W67" s="588"/>
      <c r="X67" s="588"/>
      <c r="Y67" s="588"/>
      <c r="Z67" s="588"/>
      <c r="AA67" s="588"/>
      <c r="AB67" s="588"/>
      <c r="AC67" s="588"/>
      <c r="AD67" s="588"/>
    </row>
    <row r="68" spans="1:30" s="659" customFormat="1" x14ac:dyDescent="0.55000000000000004">
      <c r="A68" s="588"/>
      <c r="B68" s="587"/>
      <c r="C68" s="588"/>
      <c r="D68" s="588"/>
      <c r="E68" s="588"/>
      <c r="F68" s="588"/>
      <c r="G68" s="588"/>
      <c r="H68" s="588"/>
      <c r="I68" s="588"/>
      <c r="J68" s="588"/>
      <c r="K68" s="588"/>
      <c r="L68" s="588"/>
      <c r="M68" s="588"/>
      <c r="N68" s="588"/>
      <c r="O68" s="588"/>
      <c r="P68" s="588"/>
      <c r="Q68" s="588"/>
      <c r="R68" s="588"/>
      <c r="S68" s="588"/>
      <c r="T68" s="588"/>
      <c r="U68" s="588"/>
      <c r="V68" s="588"/>
      <c r="W68" s="588"/>
      <c r="X68" s="588"/>
      <c r="Y68" s="588"/>
      <c r="Z68" s="588"/>
      <c r="AA68" s="588"/>
      <c r="AB68" s="588"/>
      <c r="AC68" s="588"/>
      <c r="AD68" s="588"/>
    </row>
    <row r="69" spans="1:30" s="659" customFormat="1" x14ac:dyDescent="0.55000000000000004">
      <c r="A69" s="588"/>
      <c r="B69" s="587"/>
      <c r="C69" s="588"/>
      <c r="D69" s="588"/>
      <c r="E69" s="588"/>
      <c r="F69" s="588"/>
      <c r="G69" s="588"/>
      <c r="H69" s="588"/>
      <c r="I69" s="588"/>
      <c r="J69" s="588"/>
      <c r="K69" s="588"/>
      <c r="L69" s="588"/>
      <c r="M69" s="588"/>
      <c r="N69" s="588"/>
      <c r="O69" s="588"/>
      <c r="P69" s="588"/>
      <c r="Q69" s="588"/>
      <c r="R69" s="588"/>
      <c r="S69" s="588"/>
      <c r="T69" s="588"/>
      <c r="U69" s="588"/>
      <c r="V69" s="588"/>
      <c r="W69" s="588"/>
      <c r="X69" s="588"/>
      <c r="Y69" s="588"/>
      <c r="Z69" s="588"/>
      <c r="AA69" s="588"/>
      <c r="AB69" s="588"/>
      <c r="AC69" s="588"/>
      <c r="AD69" s="588"/>
    </row>
    <row r="70" spans="1:30" s="659" customFormat="1" x14ac:dyDescent="0.55000000000000004">
      <c r="A70" s="588"/>
      <c r="B70" s="587"/>
      <c r="C70" s="588"/>
      <c r="D70" s="588"/>
      <c r="E70" s="588"/>
      <c r="F70" s="588"/>
      <c r="G70" s="588"/>
      <c r="H70" s="588"/>
      <c r="I70" s="588"/>
      <c r="J70" s="588"/>
      <c r="K70" s="588"/>
      <c r="L70" s="588"/>
      <c r="M70" s="588"/>
      <c r="N70" s="588"/>
      <c r="O70" s="588"/>
      <c r="P70" s="588"/>
      <c r="Q70" s="588"/>
      <c r="R70" s="588"/>
      <c r="S70" s="588"/>
      <c r="T70" s="588"/>
      <c r="U70" s="588"/>
      <c r="V70" s="588"/>
      <c r="W70" s="588"/>
      <c r="X70" s="588"/>
      <c r="Y70" s="588"/>
      <c r="Z70" s="588"/>
      <c r="AA70" s="588"/>
      <c r="AB70" s="588"/>
      <c r="AC70" s="588"/>
      <c r="AD70" s="588"/>
    </row>
    <row r="71" spans="1:30" s="659" customFormat="1" x14ac:dyDescent="0.55000000000000004">
      <c r="A71" s="588"/>
      <c r="B71" s="587"/>
      <c r="C71" s="588"/>
      <c r="D71" s="588"/>
      <c r="E71" s="588"/>
      <c r="F71" s="588"/>
      <c r="G71" s="588"/>
      <c r="H71" s="588"/>
      <c r="I71" s="588"/>
      <c r="J71" s="588"/>
      <c r="K71" s="588"/>
      <c r="L71" s="588"/>
      <c r="M71" s="588"/>
      <c r="N71" s="588"/>
      <c r="O71" s="588"/>
      <c r="P71" s="588"/>
      <c r="Q71" s="588"/>
      <c r="R71" s="588"/>
      <c r="S71" s="588"/>
      <c r="T71" s="588"/>
      <c r="U71" s="588"/>
      <c r="V71" s="588"/>
      <c r="W71" s="588"/>
      <c r="X71" s="588"/>
      <c r="Y71" s="588"/>
      <c r="Z71" s="588"/>
      <c r="AA71" s="588"/>
      <c r="AB71" s="588"/>
      <c r="AC71" s="588"/>
      <c r="AD71" s="588"/>
    </row>
    <row r="72" spans="1:30" s="659" customFormat="1" x14ac:dyDescent="0.55000000000000004">
      <c r="A72" s="588"/>
      <c r="B72" s="587"/>
      <c r="C72" s="588"/>
      <c r="D72" s="588"/>
      <c r="E72" s="588"/>
      <c r="F72" s="588"/>
      <c r="G72" s="588"/>
      <c r="H72" s="588"/>
      <c r="I72" s="588"/>
      <c r="J72" s="588"/>
      <c r="K72" s="588"/>
      <c r="L72" s="588"/>
      <c r="M72" s="588"/>
      <c r="N72" s="588"/>
      <c r="O72" s="588"/>
      <c r="P72" s="588"/>
      <c r="Q72" s="588"/>
      <c r="R72" s="588"/>
      <c r="S72" s="588"/>
      <c r="T72" s="588"/>
      <c r="U72" s="588"/>
      <c r="V72" s="588"/>
      <c r="W72" s="588"/>
      <c r="X72" s="588"/>
      <c r="Y72" s="588"/>
      <c r="Z72" s="588"/>
      <c r="AA72" s="588"/>
      <c r="AB72" s="588"/>
      <c r="AC72" s="588"/>
      <c r="AD72" s="588"/>
    </row>
    <row r="73" spans="1:30" s="659" customFormat="1" x14ac:dyDescent="0.55000000000000004">
      <c r="A73" s="588"/>
      <c r="B73" s="587"/>
      <c r="C73" s="588"/>
      <c r="D73" s="588"/>
      <c r="E73" s="588"/>
      <c r="F73" s="588"/>
      <c r="G73" s="588"/>
      <c r="H73" s="588"/>
      <c r="I73" s="588"/>
      <c r="J73" s="588"/>
      <c r="K73" s="588"/>
      <c r="L73" s="588"/>
      <c r="M73" s="588"/>
      <c r="N73" s="588"/>
      <c r="O73" s="588"/>
      <c r="P73" s="588"/>
      <c r="Q73" s="588"/>
      <c r="R73" s="588"/>
      <c r="S73" s="588"/>
      <c r="T73" s="588"/>
      <c r="U73" s="588"/>
      <c r="V73" s="588"/>
      <c r="W73" s="588"/>
      <c r="X73" s="588"/>
      <c r="Y73" s="588"/>
      <c r="Z73" s="588"/>
      <c r="AA73" s="588"/>
      <c r="AB73" s="588"/>
      <c r="AC73" s="588"/>
      <c r="AD73" s="588"/>
    </row>
    <row r="74" spans="1:30" s="659" customFormat="1" x14ac:dyDescent="0.55000000000000004">
      <c r="A74" s="588"/>
      <c r="B74" s="587"/>
      <c r="C74" s="588"/>
      <c r="D74" s="588"/>
      <c r="E74" s="588"/>
      <c r="F74" s="588"/>
      <c r="G74" s="588"/>
      <c r="H74" s="588"/>
      <c r="I74" s="588"/>
      <c r="J74" s="588"/>
      <c r="K74" s="588"/>
      <c r="L74" s="588"/>
      <c r="M74" s="588"/>
      <c r="N74" s="588"/>
      <c r="O74" s="588"/>
      <c r="P74" s="588"/>
      <c r="Q74" s="588"/>
      <c r="R74" s="588"/>
      <c r="S74" s="588"/>
      <c r="T74" s="588"/>
      <c r="U74" s="588"/>
      <c r="V74" s="588"/>
      <c r="W74" s="588"/>
      <c r="X74" s="588"/>
      <c r="Y74" s="588"/>
      <c r="Z74" s="588"/>
      <c r="AA74" s="588"/>
      <c r="AB74" s="588"/>
      <c r="AC74" s="588"/>
      <c r="AD74" s="588"/>
    </row>
    <row r="75" spans="1:30" s="659" customFormat="1" x14ac:dyDescent="0.55000000000000004">
      <c r="A75" s="588"/>
      <c r="B75" s="587"/>
      <c r="C75" s="588"/>
      <c r="D75" s="588"/>
      <c r="E75" s="588"/>
      <c r="F75" s="588"/>
      <c r="G75" s="588"/>
      <c r="H75" s="588"/>
      <c r="I75" s="588"/>
      <c r="J75" s="588"/>
      <c r="K75" s="588"/>
      <c r="L75" s="588"/>
      <c r="M75" s="588"/>
      <c r="N75" s="588"/>
      <c r="O75" s="588"/>
      <c r="P75" s="588"/>
      <c r="Q75" s="588"/>
      <c r="R75" s="588"/>
      <c r="S75" s="588"/>
      <c r="T75" s="588"/>
      <c r="U75" s="588"/>
      <c r="V75" s="588"/>
      <c r="W75" s="588"/>
      <c r="X75" s="588"/>
      <c r="Y75" s="588"/>
      <c r="Z75" s="588"/>
      <c r="AA75" s="588"/>
      <c r="AB75" s="588"/>
      <c r="AC75" s="588"/>
      <c r="AD75" s="588"/>
    </row>
    <row r="76" spans="1:30" s="659" customFormat="1" x14ac:dyDescent="0.55000000000000004">
      <c r="A76" s="588"/>
      <c r="B76" s="587"/>
      <c r="C76" s="588"/>
      <c r="D76" s="588"/>
      <c r="E76" s="588"/>
      <c r="F76" s="588"/>
      <c r="G76" s="588"/>
      <c r="H76" s="588"/>
      <c r="I76" s="588"/>
      <c r="J76" s="588"/>
      <c r="K76" s="588"/>
      <c r="L76" s="588"/>
      <c r="M76" s="588"/>
      <c r="N76" s="588"/>
      <c r="O76" s="588"/>
      <c r="P76" s="588"/>
      <c r="Q76" s="588"/>
      <c r="R76" s="588"/>
      <c r="S76" s="588"/>
      <c r="T76" s="588"/>
      <c r="U76" s="588"/>
      <c r="V76" s="588"/>
      <c r="W76" s="588"/>
      <c r="X76" s="588"/>
      <c r="Y76" s="588"/>
      <c r="Z76" s="588"/>
      <c r="AA76" s="588"/>
      <c r="AB76" s="588"/>
      <c r="AC76" s="588"/>
      <c r="AD76" s="588"/>
    </row>
    <row r="77" spans="1:30" s="659" customFormat="1" x14ac:dyDescent="0.55000000000000004">
      <c r="A77" s="588"/>
      <c r="B77" s="587"/>
      <c r="C77" s="588"/>
      <c r="D77" s="588"/>
      <c r="E77" s="588"/>
      <c r="F77" s="588"/>
      <c r="G77" s="588"/>
      <c r="H77" s="588"/>
      <c r="I77" s="588"/>
      <c r="J77" s="588"/>
      <c r="K77" s="588"/>
      <c r="L77" s="588"/>
      <c r="M77" s="588"/>
      <c r="N77" s="588"/>
      <c r="O77" s="588"/>
      <c r="P77" s="588"/>
      <c r="Q77" s="588"/>
      <c r="R77" s="588"/>
      <c r="S77" s="588"/>
      <c r="T77" s="588"/>
      <c r="U77" s="588"/>
      <c r="V77" s="588"/>
      <c r="W77" s="588"/>
      <c r="X77" s="588"/>
      <c r="Y77" s="588"/>
      <c r="Z77" s="588"/>
      <c r="AA77" s="588"/>
      <c r="AB77" s="588"/>
      <c r="AC77" s="588"/>
      <c r="AD77" s="588"/>
    </row>
    <row r="78" spans="1:30" s="659" customFormat="1" x14ac:dyDescent="0.55000000000000004">
      <c r="A78" s="588"/>
      <c r="B78" s="587"/>
      <c r="C78" s="588"/>
      <c r="D78" s="588"/>
      <c r="E78" s="588"/>
      <c r="F78" s="588"/>
      <c r="G78" s="588"/>
      <c r="H78" s="588"/>
      <c r="I78" s="588"/>
      <c r="J78" s="588"/>
      <c r="K78" s="588"/>
      <c r="L78" s="588"/>
      <c r="M78" s="588"/>
      <c r="N78" s="588"/>
      <c r="O78" s="588"/>
      <c r="P78" s="588"/>
      <c r="Q78" s="588"/>
      <c r="R78" s="588"/>
      <c r="S78" s="588"/>
      <c r="T78" s="588"/>
      <c r="U78" s="588"/>
      <c r="V78" s="588"/>
      <c r="W78" s="588"/>
      <c r="X78" s="588"/>
      <c r="Y78" s="588"/>
      <c r="Z78" s="588"/>
      <c r="AA78" s="588"/>
      <c r="AB78" s="588"/>
      <c r="AC78" s="588"/>
      <c r="AD78" s="588"/>
    </row>
    <row r="79" spans="1:30" s="659" customFormat="1" x14ac:dyDescent="0.55000000000000004">
      <c r="A79" s="588"/>
      <c r="B79" s="587"/>
      <c r="C79" s="588"/>
      <c r="D79" s="588"/>
      <c r="E79" s="588"/>
      <c r="F79" s="588"/>
      <c r="G79" s="588"/>
      <c r="H79" s="588"/>
      <c r="I79" s="588"/>
      <c r="J79" s="588"/>
      <c r="K79" s="588"/>
      <c r="L79" s="588"/>
      <c r="M79" s="588"/>
      <c r="N79" s="588"/>
      <c r="O79" s="588"/>
      <c r="P79" s="588"/>
      <c r="Q79" s="588"/>
      <c r="R79" s="588"/>
      <c r="S79" s="588"/>
      <c r="T79" s="588"/>
      <c r="U79" s="588"/>
      <c r="V79" s="588"/>
      <c r="W79" s="588"/>
      <c r="X79" s="588"/>
      <c r="Y79" s="588"/>
      <c r="Z79" s="588"/>
      <c r="AA79" s="588"/>
      <c r="AB79" s="588"/>
      <c r="AC79" s="588"/>
      <c r="AD79" s="588"/>
    </row>
    <row r="80" spans="1:30" s="659" customFormat="1" x14ac:dyDescent="0.55000000000000004">
      <c r="A80" s="588"/>
      <c r="B80" s="587"/>
      <c r="C80" s="588"/>
      <c r="D80" s="588"/>
      <c r="E80" s="588"/>
      <c r="F80" s="588"/>
      <c r="G80" s="588"/>
      <c r="H80" s="588"/>
      <c r="I80" s="588"/>
      <c r="J80" s="588"/>
      <c r="K80" s="588"/>
      <c r="L80" s="588"/>
      <c r="M80" s="588"/>
      <c r="N80" s="588"/>
      <c r="O80" s="588"/>
      <c r="P80" s="588"/>
      <c r="Q80" s="588"/>
      <c r="R80" s="588"/>
      <c r="S80" s="588"/>
      <c r="T80" s="588"/>
      <c r="U80" s="588"/>
      <c r="V80" s="588"/>
      <c r="W80" s="588"/>
      <c r="X80" s="588"/>
      <c r="Y80" s="588"/>
      <c r="Z80" s="588"/>
      <c r="AA80" s="588"/>
      <c r="AB80" s="588"/>
      <c r="AC80" s="588"/>
      <c r="AD80" s="588"/>
    </row>
    <row r="81" spans="1:30" s="659" customFormat="1" x14ac:dyDescent="0.55000000000000004">
      <c r="A81" s="588"/>
      <c r="B81" s="587"/>
      <c r="C81" s="588"/>
      <c r="D81" s="588"/>
      <c r="E81" s="588"/>
      <c r="F81" s="588"/>
      <c r="G81" s="588"/>
      <c r="H81" s="588"/>
      <c r="I81" s="588"/>
      <c r="J81" s="588"/>
      <c r="K81" s="588"/>
      <c r="L81" s="588"/>
      <c r="M81" s="588"/>
      <c r="N81" s="588"/>
      <c r="O81" s="588"/>
      <c r="P81" s="588"/>
      <c r="Q81" s="588"/>
      <c r="R81" s="588"/>
      <c r="S81" s="588"/>
      <c r="T81" s="588"/>
      <c r="U81" s="588"/>
      <c r="V81" s="588"/>
      <c r="W81" s="588"/>
      <c r="X81" s="588"/>
      <c r="Y81" s="588"/>
      <c r="Z81" s="588"/>
      <c r="AA81" s="588"/>
      <c r="AB81" s="588"/>
      <c r="AC81" s="588"/>
      <c r="AD81" s="588"/>
    </row>
    <row r="82" spans="1:30" s="659" customFormat="1" x14ac:dyDescent="0.55000000000000004">
      <c r="A82" s="588"/>
      <c r="B82" s="587"/>
      <c r="C82" s="588"/>
      <c r="D82" s="588"/>
      <c r="E82" s="588"/>
      <c r="F82" s="588"/>
      <c r="G82" s="588"/>
      <c r="H82" s="588"/>
      <c r="I82" s="588"/>
      <c r="J82" s="588"/>
      <c r="K82" s="588"/>
      <c r="L82" s="588"/>
      <c r="M82" s="588"/>
      <c r="N82" s="588"/>
      <c r="O82" s="588"/>
      <c r="P82" s="588"/>
      <c r="Q82" s="588"/>
      <c r="R82" s="588"/>
      <c r="S82" s="588"/>
      <c r="T82" s="588"/>
      <c r="U82" s="588"/>
      <c r="V82" s="588"/>
      <c r="W82" s="588"/>
      <c r="X82" s="588"/>
      <c r="Y82" s="588"/>
      <c r="Z82" s="588"/>
      <c r="AA82" s="588"/>
      <c r="AB82" s="588"/>
      <c r="AC82" s="588"/>
      <c r="AD82" s="588"/>
    </row>
    <row r="83" spans="1:30" s="659" customFormat="1" x14ac:dyDescent="0.55000000000000004">
      <c r="A83" s="588"/>
      <c r="B83" s="587"/>
      <c r="C83" s="588"/>
      <c r="D83" s="588"/>
      <c r="E83" s="588"/>
      <c r="F83" s="588"/>
      <c r="G83" s="588"/>
      <c r="H83" s="588"/>
      <c r="I83" s="588"/>
      <c r="J83" s="588"/>
      <c r="K83" s="588"/>
      <c r="L83" s="588"/>
      <c r="M83" s="588"/>
      <c r="N83" s="588"/>
      <c r="O83" s="588"/>
      <c r="P83" s="588"/>
      <c r="Q83" s="588"/>
      <c r="R83" s="588"/>
      <c r="S83" s="588"/>
      <c r="T83" s="588"/>
      <c r="U83" s="588"/>
      <c r="V83" s="588"/>
      <c r="W83" s="588"/>
      <c r="X83" s="588"/>
      <c r="Y83" s="588"/>
      <c r="Z83" s="588"/>
      <c r="AA83" s="588"/>
      <c r="AB83" s="588"/>
      <c r="AC83" s="588"/>
      <c r="AD83" s="588"/>
    </row>
    <row r="84" spans="1:30" s="659" customFormat="1" x14ac:dyDescent="0.55000000000000004">
      <c r="A84" s="588"/>
      <c r="B84" s="587"/>
      <c r="C84" s="588"/>
      <c r="D84" s="588"/>
      <c r="E84" s="588"/>
      <c r="F84" s="588"/>
      <c r="G84" s="588"/>
      <c r="H84" s="588"/>
      <c r="I84" s="588"/>
      <c r="J84" s="588"/>
      <c r="K84" s="588"/>
      <c r="L84" s="588"/>
      <c r="M84" s="588"/>
      <c r="N84" s="588"/>
      <c r="O84" s="588"/>
      <c r="P84" s="588"/>
      <c r="Q84" s="588"/>
      <c r="R84" s="588"/>
      <c r="S84" s="588"/>
      <c r="T84" s="588"/>
      <c r="U84" s="588"/>
      <c r="V84" s="588"/>
      <c r="W84" s="588"/>
      <c r="X84" s="588"/>
      <c r="Y84" s="588"/>
      <c r="Z84" s="588"/>
      <c r="AA84" s="588"/>
      <c r="AB84" s="588"/>
      <c r="AC84" s="588"/>
      <c r="AD84" s="588"/>
    </row>
    <row r="85" spans="1:30" s="659" customFormat="1" x14ac:dyDescent="0.55000000000000004">
      <c r="A85" s="588"/>
      <c r="B85" s="587"/>
      <c r="C85" s="588"/>
      <c r="D85" s="588"/>
      <c r="E85" s="588"/>
      <c r="F85" s="588"/>
      <c r="G85" s="588"/>
      <c r="H85" s="588"/>
      <c r="I85" s="588"/>
      <c r="J85" s="588"/>
      <c r="K85" s="588"/>
      <c r="L85" s="588"/>
      <c r="M85" s="588"/>
      <c r="N85" s="588"/>
      <c r="O85" s="588"/>
      <c r="P85" s="588"/>
      <c r="Q85" s="588"/>
      <c r="R85" s="588"/>
      <c r="S85" s="588"/>
      <c r="T85" s="588"/>
      <c r="U85" s="588"/>
      <c r="V85" s="588"/>
      <c r="W85" s="588"/>
      <c r="X85" s="588"/>
      <c r="Y85" s="588"/>
      <c r="Z85" s="588"/>
      <c r="AA85" s="588"/>
      <c r="AB85" s="588"/>
      <c r="AC85" s="588"/>
      <c r="AD85" s="588"/>
    </row>
    <row r="86" spans="1:30" s="659" customFormat="1" x14ac:dyDescent="0.55000000000000004">
      <c r="A86" s="588"/>
      <c r="B86" s="587"/>
      <c r="C86" s="588"/>
      <c r="D86" s="588"/>
      <c r="E86" s="588"/>
      <c r="F86" s="588"/>
      <c r="G86" s="588"/>
      <c r="H86" s="588"/>
      <c r="I86" s="588"/>
      <c r="J86" s="588"/>
      <c r="K86" s="588"/>
      <c r="L86" s="588"/>
      <c r="M86" s="588"/>
      <c r="N86" s="588"/>
      <c r="O86" s="588"/>
      <c r="P86" s="588"/>
      <c r="Q86" s="588"/>
      <c r="R86" s="588"/>
      <c r="S86" s="588"/>
      <c r="T86" s="588"/>
      <c r="U86" s="588"/>
      <c r="V86" s="588"/>
      <c r="W86" s="588"/>
      <c r="X86" s="588"/>
      <c r="Y86" s="588"/>
      <c r="Z86" s="588"/>
      <c r="AA86" s="588"/>
      <c r="AB86" s="588"/>
      <c r="AC86" s="588"/>
      <c r="AD86" s="588"/>
    </row>
    <row r="87" spans="1:30" s="664" customFormat="1" x14ac:dyDescent="0.55000000000000004">
      <c r="A87" s="662"/>
      <c r="B87" s="663"/>
      <c r="C87" s="662"/>
      <c r="D87" s="662"/>
      <c r="E87" s="662"/>
      <c r="F87" s="662"/>
      <c r="G87" s="662"/>
      <c r="H87" s="662"/>
      <c r="I87" s="662"/>
      <c r="J87" s="662"/>
      <c r="K87" s="662"/>
      <c r="L87" s="662"/>
      <c r="M87" s="662"/>
      <c r="N87" s="662"/>
      <c r="O87" s="662"/>
      <c r="P87" s="662"/>
      <c r="Q87" s="662"/>
      <c r="R87" s="662"/>
      <c r="S87" s="662"/>
      <c r="T87" s="662"/>
      <c r="U87" s="662"/>
      <c r="V87" s="662"/>
      <c r="W87" s="662"/>
      <c r="X87" s="662"/>
      <c r="Y87" s="662"/>
      <c r="Z87" s="662"/>
      <c r="AA87" s="662"/>
      <c r="AB87" s="662"/>
      <c r="AC87" s="662"/>
      <c r="AD87" s="662"/>
    </row>
    <row r="88" spans="1:30" s="664" customFormat="1" x14ac:dyDescent="0.55000000000000004">
      <c r="A88" s="588"/>
      <c r="B88" s="663"/>
      <c r="C88" s="588"/>
      <c r="D88" s="588"/>
      <c r="E88" s="588"/>
      <c r="F88" s="588"/>
      <c r="G88" s="588"/>
      <c r="H88" s="588"/>
      <c r="I88" s="588"/>
      <c r="J88" s="588"/>
      <c r="K88" s="588"/>
      <c r="L88" s="588"/>
      <c r="M88" s="588"/>
      <c r="N88" s="588"/>
      <c r="O88" s="588"/>
      <c r="P88" s="588"/>
      <c r="Q88" s="588"/>
      <c r="R88" s="588"/>
      <c r="S88" s="588"/>
      <c r="T88" s="588"/>
      <c r="U88" s="588"/>
      <c r="V88" s="588"/>
      <c r="W88" s="588"/>
      <c r="X88" s="588"/>
      <c r="Y88" s="588"/>
      <c r="Z88" s="588"/>
      <c r="AA88" s="588"/>
      <c r="AB88" s="588"/>
      <c r="AC88" s="588"/>
      <c r="AD88" s="588"/>
    </row>
    <row r="89" spans="1:30" s="664" customFormat="1" x14ac:dyDescent="0.55000000000000004">
      <c r="A89" s="588"/>
      <c r="B89" s="587"/>
      <c r="C89" s="588"/>
      <c r="D89" s="588"/>
      <c r="E89" s="588"/>
      <c r="F89" s="588"/>
      <c r="G89" s="588"/>
      <c r="H89" s="588"/>
      <c r="I89" s="588"/>
      <c r="J89" s="588"/>
      <c r="K89" s="588"/>
      <c r="L89" s="588"/>
      <c r="M89" s="588"/>
      <c r="N89" s="588"/>
      <c r="O89" s="588"/>
      <c r="P89" s="588"/>
      <c r="Q89" s="588"/>
      <c r="R89" s="588"/>
      <c r="S89" s="588"/>
      <c r="T89" s="588"/>
      <c r="U89" s="588"/>
      <c r="V89" s="588"/>
      <c r="W89" s="588"/>
      <c r="X89" s="588"/>
      <c r="Y89" s="588"/>
      <c r="Z89" s="588"/>
      <c r="AA89" s="588"/>
      <c r="AB89" s="588"/>
      <c r="AC89" s="588"/>
      <c r="AD89" s="588"/>
    </row>
    <row r="90" spans="1:30" s="659" customFormat="1" x14ac:dyDescent="0.55000000000000004">
      <c r="A90" s="588"/>
      <c r="B90" s="587"/>
      <c r="C90" s="588"/>
      <c r="D90" s="588"/>
      <c r="E90" s="588"/>
      <c r="F90" s="588"/>
      <c r="G90" s="588"/>
      <c r="H90" s="588"/>
      <c r="I90" s="588"/>
      <c r="J90" s="588"/>
      <c r="K90" s="588"/>
      <c r="L90" s="588"/>
      <c r="M90" s="588"/>
      <c r="N90" s="588"/>
      <c r="O90" s="588"/>
      <c r="P90" s="588"/>
      <c r="Q90" s="588"/>
      <c r="R90" s="588"/>
      <c r="S90" s="588"/>
      <c r="T90" s="588"/>
      <c r="U90" s="588"/>
      <c r="V90" s="588"/>
      <c r="W90" s="588"/>
      <c r="X90" s="588"/>
      <c r="Y90" s="588"/>
      <c r="Z90" s="588"/>
      <c r="AA90" s="588"/>
      <c r="AB90" s="588"/>
      <c r="AC90" s="588"/>
      <c r="AD90" s="588"/>
    </row>
    <row r="91" spans="1:30" s="659" customFormat="1" x14ac:dyDescent="0.55000000000000004">
      <c r="A91" s="588"/>
      <c r="B91" s="587"/>
      <c r="C91" s="588"/>
      <c r="D91" s="588"/>
      <c r="E91" s="588"/>
      <c r="F91" s="588"/>
      <c r="G91" s="588"/>
      <c r="H91" s="588"/>
      <c r="I91" s="588"/>
      <c r="J91" s="588"/>
      <c r="K91" s="588"/>
      <c r="L91" s="588"/>
      <c r="M91" s="588"/>
      <c r="N91" s="588"/>
      <c r="O91" s="588"/>
      <c r="P91" s="588"/>
      <c r="Q91" s="588"/>
      <c r="R91" s="588"/>
      <c r="S91" s="588"/>
      <c r="T91" s="588"/>
      <c r="U91" s="588"/>
      <c r="V91" s="588"/>
      <c r="W91" s="588"/>
      <c r="X91" s="588"/>
      <c r="Y91" s="588"/>
      <c r="Z91" s="588"/>
      <c r="AA91" s="588"/>
      <c r="AB91" s="588"/>
      <c r="AC91" s="588"/>
      <c r="AD91" s="588"/>
    </row>
    <row r="92" spans="1:30" s="659" customFormat="1" x14ac:dyDescent="0.55000000000000004">
      <c r="A92" s="588"/>
      <c r="B92" s="587"/>
      <c r="C92" s="588"/>
      <c r="D92" s="588"/>
      <c r="E92" s="588"/>
      <c r="F92" s="588"/>
      <c r="G92" s="588"/>
      <c r="H92" s="588"/>
      <c r="I92" s="588"/>
      <c r="J92" s="588"/>
      <c r="K92" s="588"/>
      <c r="L92" s="588"/>
      <c r="M92" s="588"/>
      <c r="N92" s="588"/>
      <c r="O92" s="588"/>
      <c r="P92" s="588"/>
      <c r="Q92" s="588"/>
      <c r="R92" s="588"/>
      <c r="S92" s="588"/>
      <c r="T92" s="588"/>
      <c r="U92" s="588"/>
      <c r="V92" s="588"/>
      <c r="W92" s="588"/>
      <c r="X92" s="588"/>
      <c r="Y92" s="588"/>
      <c r="Z92" s="588"/>
      <c r="AA92" s="588"/>
      <c r="AB92" s="588"/>
      <c r="AC92" s="588"/>
      <c r="AD92" s="588"/>
    </row>
    <row r="93" spans="1:30" s="659" customFormat="1" x14ac:dyDescent="0.55000000000000004">
      <c r="A93" s="588"/>
      <c r="B93" s="587"/>
      <c r="C93" s="588"/>
      <c r="D93" s="588"/>
      <c r="E93" s="588"/>
      <c r="F93" s="588"/>
      <c r="G93" s="588"/>
      <c r="H93" s="588"/>
      <c r="I93" s="588"/>
      <c r="J93" s="588"/>
      <c r="K93" s="588"/>
      <c r="L93" s="588"/>
      <c r="M93" s="588"/>
      <c r="N93" s="588"/>
      <c r="O93" s="588"/>
      <c r="P93" s="588"/>
      <c r="Q93" s="588"/>
      <c r="R93" s="588"/>
      <c r="S93" s="588"/>
      <c r="T93" s="588"/>
      <c r="U93" s="588"/>
      <c r="V93" s="588"/>
      <c r="W93" s="588"/>
      <c r="X93" s="588"/>
      <c r="Y93" s="588"/>
      <c r="Z93" s="588"/>
      <c r="AA93" s="588"/>
      <c r="AB93" s="588"/>
      <c r="AC93" s="588"/>
      <c r="AD93" s="588"/>
    </row>
    <row r="94" spans="1:30" s="659" customFormat="1" x14ac:dyDescent="0.55000000000000004">
      <c r="A94" s="588"/>
      <c r="B94" s="587"/>
      <c r="C94" s="588"/>
      <c r="D94" s="588"/>
      <c r="E94" s="588"/>
      <c r="F94" s="588"/>
      <c r="G94" s="588"/>
      <c r="H94" s="588"/>
      <c r="I94" s="588"/>
      <c r="J94" s="588"/>
      <c r="K94" s="588"/>
      <c r="L94" s="588"/>
      <c r="M94" s="588"/>
      <c r="N94" s="588"/>
      <c r="O94" s="588"/>
      <c r="P94" s="588"/>
      <c r="Q94" s="588"/>
      <c r="R94" s="588"/>
      <c r="S94" s="588"/>
      <c r="T94" s="588"/>
      <c r="U94" s="588"/>
      <c r="V94" s="588"/>
      <c r="W94" s="588"/>
      <c r="X94" s="588"/>
      <c r="Y94" s="588"/>
      <c r="Z94" s="588"/>
      <c r="AA94" s="588"/>
      <c r="AB94" s="588"/>
      <c r="AC94" s="588"/>
      <c r="AD94" s="588"/>
    </row>
    <row r="95" spans="1:30" s="659" customFormat="1" x14ac:dyDescent="0.55000000000000004">
      <c r="A95" s="588"/>
      <c r="B95" s="587"/>
      <c r="C95" s="588"/>
      <c r="D95" s="588"/>
      <c r="E95" s="588"/>
      <c r="F95" s="588"/>
      <c r="G95" s="588"/>
      <c r="H95" s="588"/>
      <c r="I95" s="588"/>
      <c r="J95" s="588"/>
      <c r="K95" s="588"/>
      <c r="L95" s="588"/>
      <c r="M95" s="588"/>
      <c r="N95" s="588"/>
      <c r="O95" s="588"/>
      <c r="P95" s="588"/>
      <c r="Q95" s="588"/>
      <c r="R95" s="588"/>
      <c r="S95" s="588"/>
      <c r="T95" s="588"/>
      <c r="U95" s="588"/>
      <c r="V95" s="588"/>
      <c r="W95" s="588"/>
      <c r="X95" s="588"/>
      <c r="Y95" s="588"/>
      <c r="Z95" s="588"/>
      <c r="AA95" s="588"/>
      <c r="AB95" s="588"/>
      <c r="AC95" s="588"/>
      <c r="AD95" s="588"/>
    </row>
    <row r="96" spans="1:30" s="659" customFormat="1" x14ac:dyDescent="0.55000000000000004">
      <c r="A96" s="588"/>
      <c r="B96" s="587"/>
      <c r="C96" s="588"/>
      <c r="D96" s="588"/>
      <c r="E96" s="588"/>
      <c r="F96" s="588"/>
      <c r="G96" s="588"/>
      <c r="H96" s="588"/>
      <c r="I96" s="588"/>
      <c r="J96" s="588"/>
      <c r="K96" s="588"/>
      <c r="L96" s="588"/>
      <c r="M96" s="588"/>
      <c r="N96" s="588"/>
      <c r="O96" s="588"/>
      <c r="P96" s="588"/>
      <c r="Q96" s="588"/>
      <c r="R96" s="588"/>
      <c r="S96" s="588"/>
      <c r="T96" s="588"/>
      <c r="U96" s="588"/>
      <c r="V96" s="588"/>
      <c r="W96" s="588"/>
      <c r="X96" s="588"/>
      <c r="Y96" s="588"/>
      <c r="Z96" s="588"/>
      <c r="AA96" s="588"/>
      <c r="AB96" s="588"/>
      <c r="AC96" s="588"/>
      <c r="AD96" s="588"/>
    </row>
    <row r="97" spans="1:30" s="659" customFormat="1" x14ac:dyDescent="0.55000000000000004">
      <c r="A97" s="588"/>
      <c r="B97" s="587"/>
      <c r="C97" s="588"/>
      <c r="D97" s="588"/>
      <c r="E97" s="588"/>
      <c r="F97" s="588"/>
      <c r="G97" s="588"/>
      <c r="H97" s="588"/>
      <c r="I97" s="588"/>
      <c r="J97" s="588"/>
      <c r="K97" s="588"/>
      <c r="L97" s="588"/>
      <c r="M97" s="588"/>
      <c r="N97" s="588"/>
      <c r="O97" s="588"/>
      <c r="P97" s="588"/>
      <c r="Q97" s="588"/>
      <c r="R97" s="588"/>
      <c r="S97" s="588"/>
      <c r="T97" s="588"/>
      <c r="U97" s="588"/>
      <c r="V97" s="588"/>
      <c r="W97" s="588"/>
      <c r="X97" s="588"/>
      <c r="Y97" s="588"/>
      <c r="Z97" s="588"/>
      <c r="AA97" s="588"/>
      <c r="AB97" s="588"/>
      <c r="AC97" s="588"/>
      <c r="AD97" s="588"/>
    </row>
    <row r="98" spans="1:30" s="659" customFormat="1" x14ac:dyDescent="0.55000000000000004">
      <c r="A98" s="588"/>
      <c r="B98" s="587"/>
      <c r="C98" s="588"/>
      <c r="D98" s="588"/>
      <c r="E98" s="588"/>
      <c r="F98" s="588"/>
      <c r="G98" s="588"/>
      <c r="H98" s="588"/>
      <c r="I98" s="588"/>
      <c r="J98" s="588"/>
      <c r="K98" s="588"/>
      <c r="L98" s="588"/>
      <c r="M98" s="588"/>
      <c r="N98" s="588"/>
      <c r="O98" s="588"/>
      <c r="P98" s="588"/>
      <c r="Q98" s="588"/>
      <c r="R98" s="588"/>
      <c r="S98" s="588"/>
      <c r="T98" s="588"/>
      <c r="U98" s="588"/>
      <c r="V98" s="588"/>
      <c r="W98" s="588"/>
      <c r="X98" s="588"/>
      <c r="Y98" s="588"/>
      <c r="Z98" s="588"/>
      <c r="AA98" s="588"/>
      <c r="AB98" s="588"/>
      <c r="AC98" s="588"/>
      <c r="AD98" s="588"/>
    </row>
    <row r="99" spans="1:30" s="659" customFormat="1" x14ac:dyDescent="0.55000000000000004">
      <c r="A99" s="588"/>
      <c r="B99" s="587"/>
      <c r="C99" s="588"/>
      <c r="D99" s="588"/>
      <c r="E99" s="588"/>
      <c r="F99" s="588"/>
      <c r="G99" s="588"/>
      <c r="H99" s="588"/>
      <c r="I99" s="588"/>
      <c r="J99" s="588"/>
      <c r="K99" s="588"/>
      <c r="L99" s="588"/>
      <c r="M99" s="588"/>
      <c r="N99" s="588"/>
      <c r="O99" s="588"/>
      <c r="P99" s="588"/>
      <c r="Q99" s="588"/>
      <c r="R99" s="588"/>
      <c r="S99" s="588"/>
      <c r="T99" s="588"/>
      <c r="U99" s="588"/>
      <c r="V99" s="588"/>
      <c r="W99" s="588"/>
      <c r="X99" s="588"/>
      <c r="Y99" s="588"/>
      <c r="Z99" s="588"/>
      <c r="AA99" s="588"/>
      <c r="AB99" s="588"/>
      <c r="AC99" s="588"/>
      <c r="AD99" s="588"/>
    </row>
    <row r="100" spans="1:30" s="659" customFormat="1" x14ac:dyDescent="0.55000000000000004">
      <c r="A100" s="588"/>
      <c r="B100" s="587"/>
      <c r="C100" s="588"/>
      <c r="D100" s="588"/>
      <c r="E100" s="588"/>
      <c r="F100" s="588"/>
      <c r="G100" s="588"/>
      <c r="H100" s="588"/>
      <c r="I100" s="588"/>
      <c r="J100" s="588"/>
      <c r="K100" s="588"/>
      <c r="L100" s="588"/>
      <c r="M100" s="588"/>
      <c r="N100" s="588"/>
      <c r="O100" s="588"/>
      <c r="P100" s="588"/>
      <c r="Q100" s="588"/>
      <c r="R100" s="588"/>
      <c r="S100" s="588"/>
      <c r="T100" s="588"/>
      <c r="U100" s="588"/>
      <c r="V100" s="588"/>
      <c r="W100" s="588"/>
      <c r="X100" s="588"/>
      <c r="Y100" s="588"/>
      <c r="Z100" s="588"/>
      <c r="AA100" s="588"/>
      <c r="AB100" s="588"/>
      <c r="AC100" s="588"/>
      <c r="AD100" s="588"/>
    </row>
    <row r="101" spans="1:30" s="659" customFormat="1" x14ac:dyDescent="0.55000000000000004">
      <c r="A101" s="588"/>
      <c r="B101" s="587"/>
      <c r="C101" s="588"/>
      <c r="D101" s="588"/>
      <c r="E101" s="588"/>
      <c r="F101" s="588"/>
      <c r="G101" s="588"/>
      <c r="H101" s="588"/>
      <c r="I101" s="588"/>
      <c r="J101" s="588"/>
      <c r="K101" s="588"/>
      <c r="L101" s="588"/>
      <c r="M101" s="588"/>
      <c r="N101" s="588"/>
      <c r="O101" s="588"/>
      <c r="P101" s="588"/>
      <c r="Q101" s="588"/>
      <c r="R101" s="588"/>
      <c r="S101" s="588"/>
      <c r="T101" s="588"/>
      <c r="U101" s="588"/>
      <c r="V101" s="588"/>
      <c r="W101" s="588"/>
      <c r="X101" s="588"/>
      <c r="Y101" s="588"/>
      <c r="Z101" s="588"/>
      <c r="AA101" s="588"/>
      <c r="AB101" s="588"/>
      <c r="AC101" s="588"/>
      <c r="AD101" s="588"/>
    </row>
    <row r="102" spans="1:30" s="659" customFormat="1" x14ac:dyDescent="0.55000000000000004">
      <c r="A102" s="588"/>
      <c r="B102" s="587"/>
      <c r="C102" s="588"/>
      <c r="D102" s="588"/>
      <c r="E102" s="588"/>
      <c r="F102" s="588"/>
      <c r="G102" s="588"/>
      <c r="H102" s="588"/>
      <c r="I102" s="588"/>
      <c r="J102" s="588"/>
      <c r="K102" s="588"/>
      <c r="L102" s="588"/>
      <c r="M102" s="588"/>
      <c r="N102" s="588"/>
      <c r="O102" s="588"/>
      <c r="P102" s="588"/>
      <c r="Q102" s="588"/>
      <c r="R102" s="588"/>
      <c r="S102" s="588"/>
      <c r="T102" s="588"/>
      <c r="U102" s="588"/>
      <c r="V102" s="588"/>
      <c r="W102" s="588"/>
      <c r="X102" s="588"/>
      <c r="Y102" s="588"/>
      <c r="Z102" s="588"/>
      <c r="AA102" s="588"/>
      <c r="AB102" s="588"/>
      <c r="AC102" s="588"/>
      <c r="AD102" s="588"/>
    </row>
    <row r="103" spans="1:30" s="659" customFormat="1" x14ac:dyDescent="0.55000000000000004">
      <c r="A103" s="588"/>
      <c r="B103" s="587"/>
      <c r="C103" s="588"/>
      <c r="D103" s="588"/>
      <c r="E103" s="588"/>
      <c r="F103" s="588"/>
      <c r="G103" s="588"/>
      <c r="H103" s="588"/>
      <c r="I103" s="588"/>
      <c r="J103" s="588"/>
      <c r="K103" s="588"/>
      <c r="L103" s="588"/>
      <c r="M103" s="588"/>
      <c r="N103" s="588"/>
      <c r="O103" s="588"/>
      <c r="P103" s="588"/>
      <c r="Q103" s="588"/>
      <c r="R103" s="588"/>
      <c r="S103" s="588"/>
      <c r="T103" s="588"/>
      <c r="U103" s="588"/>
      <c r="V103" s="588"/>
      <c r="W103" s="588"/>
      <c r="X103" s="588"/>
      <c r="Y103" s="588"/>
      <c r="Z103" s="588"/>
      <c r="AA103" s="588"/>
      <c r="AB103" s="588"/>
      <c r="AC103" s="588"/>
      <c r="AD103" s="588"/>
    </row>
    <row r="104" spans="1:30" s="659" customFormat="1" x14ac:dyDescent="0.55000000000000004">
      <c r="A104" s="588"/>
      <c r="B104" s="587"/>
      <c r="C104" s="588"/>
      <c r="D104" s="588"/>
      <c r="E104" s="588"/>
      <c r="F104" s="588"/>
      <c r="G104" s="588"/>
      <c r="H104" s="588"/>
      <c r="I104" s="588"/>
      <c r="J104" s="588"/>
      <c r="K104" s="588"/>
      <c r="L104" s="588"/>
      <c r="M104" s="588"/>
      <c r="N104" s="588"/>
      <c r="O104" s="588"/>
      <c r="P104" s="588"/>
      <c r="Q104" s="588"/>
      <c r="R104" s="588"/>
      <c r="S104" s="588"/>
      <c r="T104" s="588"/>
      <c r="U104" s="588"/>
      <c r="V104" s="588"/>
      <c r="W104" s="588"/>
      <c r="X104" s="588"/>
      <c r="Y104" s="588"/>
      <c r="Z104" s="588"/>
      <c r="AA104" s="588"/>
      <c r="AB104" s="588"/>
      <c r="AC104" s="588"/>
      <c r="AD104" s="588"/>
    </row>
    <row r="105" spans="1:30" s="659" customFormat="1" x14ac:dyDescent="0.55000000000000004">
      <c r="A105" s="588"/>
      <c r="B105" s="587"/>
      <c r="C105" s="588"/>
      <c r="D105" s="588"/>
      <c r="E105" s="588"/>
      <c r="F105" s="588"/>
      <c r="G105" s="588"/>
      <c r="H105" s="588"/>
      <c r="I105" s="588"/>
      <c r="J105" s="588"/>
      <c r="K105" s="588"/>
      <c r="L105" s="588"/>
      <c r="M105" s="588"/>
      <c r="N105" s="588"/>
      <c r="O105" s="588"/>
      <c r="P105" s="588"/>
      <c r="Q105" s="588"/>
      <c r="R105" s="588"/>
      <c r="S105" s="588"/>
      <c r="T105" s="588"/>
      <c r="U105" s="588"/>
      <c r="V105" s="588"/>
      <c r="W105" s="588"/>
      <c r="X105" s="588"/>
      <c r="Y105" s="588"/>
      <c r="Z105" s="588"/>
      <c r="AA105" s="588"/>
      <c r="AB105" s="588"/>
      <c r="AC105" s="588"/>
      <c r="AD105" s="588"/>
    </row>
    <row r="106" spans="1:30" s="659" customFormat="1" x14ac:dyDescent="0.55000000000000004">
      <c r="A106" s="588"/>
      <c r="B106" s="587"/>
      <c r="C106" s="588"/>
      <c r="D106" s="588"/>
      <c r="E106" s="588"/>
      <c r="F106" s="588"/>
      <c r="G106" s="588"/>
      <c r="H106" s="588"/>
      <c r="I106" s="588"/>
      <c r="J106" s="588"/>
      <c r="K106" s="588"/>
      <c r="L106" s="588"/>
      <c r="M106" s="588"/>
      <c r="N106" s="588"/>
      <c r="O106" s="588"/>
      <c r="P106" s="588"/>
      <c r="Q106" s="588"/>
      <c r="R106" s="588"/>
      <c r="S106" s="588"/>
      <c r="T106" s="588"/>
      <c r="U106" s="588"/>
      <c r="V106" s="588"/>
      <c r="W106" s="588"/>
      <c r="X106" s="588"/>
      <c r="Y106" s="588"/>
      <c r="Z106" s="588"/>
      <c r="AA106" s="588"/>
      <c r="AB106" s="588"/>
      <c r="AC106" s="588"/>
      <c r="AD106" s="588"/>
    </row>
    <row r="107" spans="1:30" s="659" customFormat="1" x14ac:dyDescent="0.55000000000000004">
      <c r="A107" s="588"/>
      <c r="B107" s="587"/>
      <c r="C107" s="588"/>
      <c r="D107" s="588"/>
      <c r="E107" s="588"/>
      <c r="F107" s="588"/>
      <c r="G107" s="588"/>
      <c r="H107" s="588"/>
      <c r="I107" s="588"/>
      <c r="J107" s="588"/>
      <c r="K107" s="588"/>
      <c r="L107" s="588"/>
      <c r="M107" s="588"/>
      <c r="N107" s="588"/>
      <c r="O107" s="588"/>
      <c r="P107" s="588"/>
      <c r="Q107" s="588"/>
      <c r="R107" s="588"/>
      <c r="S107" s="588"/>
      <c r="T107" s="588"/>
      <c r="U107" s="588"/>
      <c r="V107" s="588"/>
      <c r="W107" s="588"/>
      <c r="X107" s="588"/>
      <c r="Y107" s="588"/>
      <c r="Z107" s="588"/>
      <c r="AA107" s="588"/>
      <c r="AB107" s="588"/>
      <c r="AC107" s="588"/>
      <c r="AD107" s="588"/>
    </row>
    <row r="108" spans="1:30" s="659" customFormat="1" x14ac:dyDescent="0.55000000000000004">
      <c r="A108" s="588"/>
      <c r="B108" s="587"/>
      <c r="C108" s="588"/>
      <c r="D108" s="588"/>
      <c r="E108" s="588"/>
      <c r="F108" s="588"/>
      <c r="G108" s="588"/>
      <c r="H108" s="588"/>
      <c r="I108" s="588"/>
      <c r="J108" s="588"/>
      <c r="K108" s="588"/>
      <c r="L108" s="588"/>
      <c r="M108" s="588"/>
      <c r="N108" s="588"/>
      <c r="O108" s="588"/>
      <c r="P108" s="588"/>
      <c r="Q108" s="588"/>
      <c r="R108" s="588"/>
      <c r="S108" s="588"/>
      <c r="T108" s="588"/>
      <c r="U108" s="588"/>
      <c r="V108" s="588"/>
      <c r="W108" s="588"/>
      <c r="X108" s="588"/>
      <c r="Y108" s="588"/>
      <c r="Z108" s="588"/>
      <c r="AA108" s="588"/>
      <c r="AB108" s="588"/>
      <c r="AC108" s="588"/>
      <c r="AD108" s="588"/>
    </row>
    <row r="109" spans="1:30" s="659" customFormat="1" x14ac:dyDescent="0.55000000000000004">
      <c r="A109" s="588"/>
      <c r="B109" s="587"/>
      <c r="C109" s="588"/>
      <c r="D109" s="588"/>
      <c r="E109" s="588"/>
      <c r="F109" s="588"/>
      <c r="G109" s="588"/>
      <c r="H109" s="588"/>
      <c r="I109" s="588"/>
      <c r="J109" s="588"/>
      <c r="K109" s="588"/>
      <c r="L109" s="588"/>
      <c r="M109" s="588"/>
      <c r="N109" s="588"/>
      <c r="O109" s="588"/>
      <c r="P109" s="588"/>
      <c r="Q109" s="588"/>
      <c r="R109" s="588"/>
      <c r="S109" s="588"/>
      <c r="T109" s="588"/>
      <c r="U109" s="588"/>
      <c r="V109" s="588"/>
      <c r="W109" s="588"/>
      <c r="X109" s="588"/>
      <c r="Y109" s="588"/>
      <c r="Z109" s="588"/>
      <c r="AA109" s="588"/>
      <c r="AB109" s="588"/>
      <c r="AC109" s="588"/>
      <c r="AD109" s="588"/>
    </row>
    <row r="110" spans="1:30" s="659" customFormat="1" x14ac:dyDescent="0.55000000000000004">
      <c r="A110" s="588"/>
      <c r="B110" s="587"/>
      <c r="C110" s="588"/>
      <c r="D110" s="588"/>
      <c r="E110" s="588"/>
      <c r="F110" s="588"/>
      <c r="G110" s="588"/>
      <c r="H110" s="588"/>
      <c r="I110" s="588"/>
      <c r="J110" s="588"/>
      <c r="K110" s="588"/>
      <c r="L110" s="588"/>
      <c r="M110" s="588"/>
      <c r="N110" s="588"/>
      <c r="O110" s="588"/>
      <c r="P110" s="588"/>
      <c r="Q110" s="588"/>
      <c r="R110" s="588"/>
      <c r="S110" s="588"/>
      <c r="T110" s="588"/>
      <c r="U110" s="588"/>
      <c r="V110" s="588"/>
      <c r="W110" s="588"/>
      <c r="X110" s="588"/>
      <c r="Y110" s="588"/>
      <c r="Z110" s="588"/>
      <c r="AA110" s="588"/>
      <c r="AB110" s="588"/>
      <c r="AC110" s="588"/>
      <c r="AD110" s="588"/>
    </row>
    <row r="111" spans="1:30" s="659" customFormat="1" x14ac:dyDescent="0.55000000000000004">
      <c r="A111" s="588"/>
      <c r="B111" s="587"/>
      <c r="C111" s="588"/>
      <c r="D111" s="588"/>
      <c r="E111" s="588"/>
      <c r="F111" s="588"/>
      <c r="G111" s="588"/>
      <c r="H111" s="588"/>
      <c r="I111" s="588"/>
      <c r="J111" s="588"/>
      <c r="K111" s="588"/>
      <c r="L111" s="588"/>
      <c r="M111" s="588"/>
      <c r="N111" s="588"/>
      <c r="O111" s="588"/>
      <c r="P111" s="588"/>
      <c r="Q111" s="588"/>
      <c r="R111" s="588"/>
      <c r="S111" s="588"/>
      <c r="T111" s="588"/>
      <c r="U111" s="588"/>
      <c r="V111" s="588"/>
      <c r="W111" s="588"/>
      <c r="X111" s="588"/>
      <c r="Y111" s="588"/>
      <c r="Z111" s="588"/>
      <c r="AA111" s="588"/>
      <c r="AB111" s="588"/>
      <c r="AC111" s="588"/>
      <c r="AD111" s="588"/>
    </row>
    <row r="112" spans="1:30" s="659" customFormat="1" x14ac:dyDescent="0.55000000000000004">
      <c r="A112" s="588"/>
      <c r="B112" s="587"/>
      <c r="C112" s="588"/>
      <c r="D112" s="588"/>
      <c r="E112" s="588"/>
      <c r="F112" s="588"/>
      <c r="G112" s="588"/>
      <c r="H112" s="588"/>
      <c r="I112" s="588"/>
      <c r="J112" s="588"/>
      <c r="K112" s="588"/>
      <c r="L112" s="588"/>
      <c r="M112" s="588"/>
      <c r="N112" s="588"/>
      <c r="O112" s="588"/>
      <c r="P112" s="588"/>
      <c r="Q112" s="588"/>
      <c r="R112" s="588"/>
      <c r="S112" s="588"/>
      <c r="T112" s="588"/>
      <c r="U112" s="588"/>
      <c r="V112" s="588"/>
      <c r="W112" s="588"/>
      <c r="X112" s="588"/>
      <c r="Y112" s="588"/>
      <c r="Z112" s="588"/>
      <c r="AA112" s="588"/>
      <c r="AB112" s="588"/>
      <c r="AC112" s="588"/>
      <c r="AD112" s="588"/>
    </row>
    <row r="113" spans="1:30" s="659" customFormat="1" x14ac:dyDescent="0.55000000000000004">
      <c r="A113" s="588"/>
      <c r="B113" s="587"/>
      <c r="C113" s="588"/>
      <c r="D113" s="588"/>
      <c r="E113" s="588"/>
      <c r="F113" s="588"/>
      <c r="G113" s="588"/>
      <c r="H113" s="588"/>
      <c r="I113" s="588"/>
      <c r="J113" s="588"/>
      <c r="K113" s="588"/>
      <c r="L113" s="588"/>
      <c r="M113" s="588"/>
      <c r="N113" s="588"/>
      <c r="O113" s="588"/>
      <c r="P113" s="588"/>
      <c r="Q113" s="588"/>
      <c r="R113" s="588"/>
      <c r="S113" s="588"/>
      <c r="T113" s="588"/>
      <c r="U113" s="588"/>
      <c r="V113" s="588"/>
      <c r="W113" s="588"/>
      <c r="X113" s="588"/>
      <c r="Y113" s="588"/>
      <c r="Z113" s="588"/>
      <c r="AA113" s="588"/>
      <c r="AB113" s="588"/>
      <c r="AC113" s="588"/>
      <c r="AD113" s="588"/>
    </row>
    <row r="114" spans="1:30" s="659" customFormat="1" x14ac:dyDescent="0.55000000000000004">
      <c r="A114" s="588"/>
      <c r="B114" s="587"/>
      <c r="C114" s="588"/>
      <c r="D114" s="588"/>
      <c r="E114" s="588"/>
      <c r="F114" s="588"/>
      <c r="G114" s="588"/>
      <c r="H114" s="588"/>
      <c r="I114" s="588"/>
      <c r="J114" s="588"/>
      <c r="K114" s="588"/>
      <c r="L114" s="588"/>
      <c r="M114" s="588"/>
      <c r="N114" s="588"/>
      <c r="O114" s="588"/>
      <c r="P114" s="588"/>
      <c r="Q114" s="588"/>
      <c r="R114" s="588"/>
      <c r="S114" s="588"/>
      <c r="T114" s="588"/>
      <c r="U114" s="588"/>
      <c r="V114" s="588"/>
      <c r="W114" s="588"/>
      <c r="X114" s="588"/>
      <c r="Y114" s="588"/>
      <c r="Z114" s="588"/>
      <c r="AA114" s="588"/>
      <c r="AB114" s="588"/>
      <c r="AC114" s="588"/>
      <c r="AD114" s="588"/>
    </row>
    <row r="115" spans="1:30" s="659" customFormat="1" x14ac:dyDescent="0.55000000000000004">
      <c r="A115" s="588"/>
      <c r="B115" s="587"/>
      <c r="C115" s="588"/>
      <c r="D115" s="588"/>
      <c r="E115" s="588"/>
      <c r="F115" s="588"/>
      <c r="G115" s="588"/>
      <c r="H115" s="588"/>
      <c r="I115" s="588"/>
      <c r="J115" s="588"/>
      <c r="K115" s="588"/>
      <c r="L115" s="588"/>
      <c r="M115" s="588"/>
      <c r="N115" s="588"/>
      <c r="O115" s="588"/>
      <c r="P115" s="588"/>
      <c r="Q115" s="588"/>
      <c r="R115" s="588"/>
      <c r="S115" s="588"/>
      <c r="T115" s="588"/>
      <c r="U115" s="588"/>
      <c r="V115" s="588"/>
      <c r="W115" s="588"/>
      <c r="X115" s="588"/>
      <c r="Y115" s="588"/>
      <c r="Z115" s="588"/>
      <c r="AA115" s="588"/>
      <c r="AB115" s="588"/>
      <c r="AC115" s="588"/>
      <c r="AD115" s="588"/>
    </row>
    <row r="116" spans="1:30" s="659" customFormat="1" x14ac:dyDescent="0.55000000000000004">
      <c r="A116" s="588"/>
      <c r="B116" s="587"/>
      <c r="C116" s="588"/>
      <c r="D116" s="588"/>
      <c r="E116" s="588"/>
      <c r="F116" s="588"/>
      <c r="G116" s="588"/>
      <c r="H116" s="588"/>
      <c r="I116" s="588"/>
      <c r="J116" s="588"/>
      <c r="K116" s="588"/>
      <c r="L116" s="588"/>
      <c r="M116" s="588"/>
      <c r="N116" s="588"/>
      <c r="O116" s="588"/>
      <c r="P116" s="588"/>
      <c r="Q116" s="588"/>
      <c r="R116" s="588"/>
      <c r="S116" s="588"/>
      <c r="T116" s="588"/>
      <c r="U116" s="588"/>
      <c r="V116" s="588"/>
      <c r="W116" s="588"/>
      <c r="X116" s="588"/>
      <c r="Y116" s="588"/>
      <c r="Z116" s="588"/>
      <c r="AA116" s="588"/>
      <c r="AB116" s="588"/>
      <c r="AC116" s="588"/>
      <c r="AD116" s="588"/>
    </row>
    <row r="117" spans="1:30" s="659" customFormat="1" x14ac:dyDescent="0.55000000000000004">
      <c r="A117" s="588"/>
      <c r="B117" s="587"/>
      <c r="C117" s="588"/>
      <c r="D117" s="588"/>
      <c r="E117" s="588"/>
      <c r="F117" s="588"/>
      <c r="G117" s="588"/>
      <c r="H117" s="588"/>
      <c r="I117" s="588"/>
      <c r="J117" s="588"/>
      <c r="K117" s="588"/>
      <c r="L117" s="588"/>
      <c r="M117" s="588"/>
      <c r="N117" s="588"/>
      <c r="O117" s="588"/>
      <c r="P117" s="588"/>
      <c r="Q117" s="588"/>
      <c r="R117" s="588"/>
      <c r="S117" s="588"/>
      <c r="T117" s="588"/>
      <c r="U117" s="588"/>
      <c r="V117" s="588"/>
      <c r="W117" s="588"/>
      <c r="X117" s="588"/>
      <c r="Y117" s="588"/>
      <c r="Z117" s="588"/>
      <c r="AA117" s="588"/>
      <c r="AB117" s="588"/>
      <c r="AC117" s="588"/>
      <c r="AD117" s="588"/>
    </row>
    <row r="118" spans="1:30" s="659" customFormat="1" x14ac:dyDescent="0.55000000000000004">
      <c r="A118" s="588"/>
      <c r="B118" s="587"/>
      <c r="C118" s="588"/>
      <c r="D118" s="588"/>
      <c r="E118" s="588"/>
      <c r="F118" s="588"/>
      <c r="G118" s="588"/>
      <c r="H118" s="588"/>
      <c r="I118" s="588"/>
      <c r="J118" s="588"/>
      <c r="K118" s="588"/>
      <c r="L118" s="588"/>
      <c r="M118" s="588"/>
      <c r="N118" s="588"/>
      <c r="O118" s="588"/>
      <c r="P118" s="588"/>
      <c r="Q118" s="588"/>
      <c r="R118" s="588"/>
      <c r="S118" s="588"/>
      <c r="T118" s="588"/>
      <c r="U118" s="588"/>
      <c r="V118" s="588"/>
      <c r="W118" s="588"/>
      <c r="X118" s="588"/>
      <c r="Y118" s="588"/>
      <c r="Z118" s="588"/>
      <c r="AA118" s="588"/>
      <c r="AB118" s="588"/>
      <c r="AC118" s="588"/>
      <c r="AD118" s="588"/>
    </row>
    <row r="119" spans="1:30" s="659" customFormat="1" x14ac:dyDescent="0.55000000000000004">
      <c r="A119" s="588"/>
      <c r="B119" s="587"/>
      <c r="C119" s="588"/>
      <c r="D119" s="588"/>
      <c r="E119" s="588"/>
      <c r="F119" s="588"/>
      <c r="G119" s="588"/>
      <c r="H119" s="588"/>
      <c r="I119" s="588"/>
      <c r="J119" s="588"/>
      <c r="K119" s="588"/>
      <c r="L119" s="588"/>
      <c r="M119" s="588"/>
      <c r="N119" s="588"/>
      <c r="O119" s="588"/>
      <c r="P119" s="588"/>
      <c r="Q119" s="588"/>
      <c r="R119" s="588"/>
      <c r="S119" s="588"/>
      <c r="T119" s="588"/>
      <c r="U119" s="588"/>
      <c r="V119" s="588"/>
      <c r="W119" s="588"/>
      <c r="X119" s="588"/>
      <c r="Y119" s="588"/>
      <c r="Z119" s="588"/>
      <c r="AA119" s="588"/>
      <c r="AB119" s="588"/>
      <c r="AC119" s="588"/>
      <c r="AD119" s="588"/>
    </row>
    <row r="120" spans="1:30" s="659" customFormat="1" x14ac:dyDescent="0.55000000000000004">
      <c r="A120" s="588"/>
      <c r="B120" s="587"/>
      <c r="C120" s="588"/>
      <c r="D120" s="588"/>
      <c r="E120" s="588"/>
      <c r="F120" s="588"/>
      <c r="G120" s="588"/>
      <c r="H120" s="588"/>
      <c r="I120" s="588"/>
      <c r="J120" s="588"/>
      <c r="K120" s="588"/>
      <c r="L120" s="588"/>
      <c r="M120" s="588"/>
      <c r="N120" s="588"/>
      <c r="O120" s="588"/>
      <c r="P120" s="588"/>
      <c r="Q120" s="588"/>
      <c r="R120" s="588"/>
      <c r="S120" s="588"/>
      <c r="T120" s="588"/>
      <c r="U120" s="588"/>
      <c r="V120" s="588"/>
      <c r="W120" s="588"/>
      <c r="X120" s="588"/>
      <c r="Y120" s="588"/>
      <c r="Z120" s="588"/>
      <c r="AA120" s="588"/>
      <c r="AB120" s="588"/>
      <c r="AC120" s="588"/>
      <c r="AD120" s="588"/>
    </row>
    <row r="121" spans="1:30" s="659" customFormat="1" x14ac:dyDescent="0.55000000000000004">
      <c r="A121" s="588"/>
      <c r="B121" s="587"/>
      <c r="C121" s="588"/>
      <c r="D121" s="588"/>
      <c r="E121" s="588"/>
      <c r="F121" s="588"/>
      <c r="G121" s="588"/>
      <c r="H121" s="588"/>
      <c r="I121" s="588"/>
      <c r="J121" s="588"/>
      <c r="K121" s="588"/>
      <c r="L121" s="588"/>
      <c r="M121" s="588"/>
      <c r="N121" s="588"/>
      <c r="O121" s="588"/>
      <c r="P121" s="588"/>
      <c r="Q121" s="588"/>
      <c r="R121" s="588"/>
      <c r="S121" s="588"/>
      <c r="T121" s="588"/>
      <c r="U121" s="588"/>
      <c r="V121" s="588"/>
      <c r="W121" s="588"/>
      <c r="X121" s="588"/>
      <c r="Y121" s="588"/>
      <c r="Z121" s="588"/>
      <c r="AA121" s="588"/>
      <c r="AB121" s="588"/>
      <c r="AC121" s="588"/>
      <c r="AD121" s="588"/>
    </row>
    <row r="122" spans="1:30" s="659" customFormat="1" x14ac:dyDescent="0.55000000000000004">
      <c r="A122" s="588"/>
      <c r="B122" s="587"/>
      <c r="C122" s="588"/>
      <c r="D122" s="588"/>
      <c r="E122" s="588"/>
      <c r="F122" s="588"/>
      <c r="G122" s="588"/>
      <c r="H122" s="588"/>
      <c r="I122" s="588"/>
      <c r="J122" s="588"/>
      <c r="K122" s="588"/>
      <c r="L122" s="588"/>
      <c r="M122" s="588"/>
      <c r="N122" s="588"/>
      <c r="O122" s="588"/>
      <c r="P122" s="588"/>
      <c r="Q122" s="588"/>
      <c r="R122" s="588"/>
      <c r="S122" s="588"/>
      <c r="T122" s="588"/>
      <c r="U122" s="588"/>
      <c r="V122" s="588"/>
      <c r="W122" s="588"/>
      <c r="X122" s="588"/>
      <c r="Y122" s="588"/>
      <c r="Z122" s="588"/>
      <c r="AA122" s="588"/>
      <c r="AB122" s="588"/>
      <c r="AC122" s="588"/>
      <c r="AD122" s="588"/>
    </row>
    <row r="123" spans="1:30" s="659" customFormat="1" x14ac:dyDescent="0.55000000000000004">
      <c r="A123" s="588"/>
      <c r="B123" s="587"/>
      <c r="C123" s="588"/>
      <c r="D123" s="588"/>
      <c r="E123" s="588"/>
      <c r="F123" s="588"/>
      <c r="G123" s="588"/>
      <c r="H123" s="588"/>
      <c r="I123" s="588"/>
      <c r="J123" s="588"/>
      <c r="K123" s="588"/>
      <c r="L123" s="588"/>
      <c r="M123" s="588"/>
      <c r="N123" s="588"/>
      <c r="O123" s="588"/>
      <c r="P123" s="588"/>
      <c r="Q123" s="588"/>
      <c r="R123" s="588"/>
      <c r="S123" s="588"/>
      <c r="T123" s="588"/>
      <c r="U123" s="588"/>
      <c r="V123" s="588"/>
      <c r="W123" s="588"/>
      <c r="X123" s="588"/>
      <c r="Y123" s="588"/>
      <c r="Z123" s="588"/>
      <c r="AA123" s="588"/>
      <c r="AB123" s="588"/>
      <c r="AC123" s="588"/>
      <c r="AD123" s="588"/>
    </row>
    <row r="124" spans="1:30" s="659" customFormat="1" x14ac:dyDescent="0.55000000000000004">
      <c r="A124" s="588"/>
      <c r="B124" s="587"/>
      <c r="C124" s="588"/>
      <c r="D124" s="588"/>
      <c r="E124" s="588"/>
      <c r="F124" s="588"/>
      <c r="G124" s="588"/>
      <c r="H124" s="588"/>
      <c r="I124" s="588"/>
      <c r="J124" s="588"/>
      <c r="K124" s="588"/>
      <c r="L124" s="588"/>
      <c r="M124" s="588"/>
      <c r="N124" s="588"/>
      <c r="O124" s="588"/>
      <c r="P124" s="588"/>
      <c r="Q124" s="588"/>
      <c r="R124" s="588"/>
      <c r="S124" s="588"/>
      <c r="T124" s="588"/>
      <c r="U124" s="588"/>
      <c r="V124" s="588"/>
      <c r="W124" s="588"/>
      <c r="X124" s="588"/>
      <c r="Y124" s="588"/>
      <c r="Z124" s="588"/>
      <c r="AA124" s="588"/>
      <c r="AB124" s="588"/>
      <c r="AC124" s="588"/>
      <c r="AD124" s="588"/>
    </row>
    <row r="125" spans="1:30" s="659" customFormat="1" x14ac:dyDescent="0.55000000000000004">
      <c r="A125" s="588"/>
      <c r="B125" s="587"/>
      <c r="C125" s="588"/>
      <c r="D125" s="588"/>
      <c r="E125" s="588"/>
      <c r="F125" s="588"/>
      <c r="G125" s="588"/>
      <c r="H125" s="588"/>
      <c r="I125" s="588"/>
      <c r="J125" s="588"/>
      <c r="K125" s="588"/>
      <c r="L125" s="588"/>
      <c r="M125" s="588"/>
      <c r="N125" s="588"/>
      <c r="O125" s="588"/>
      <c r="P125" s="588"/>
      <c r="Q125" s="588"/>
      <c r="R125" s="588"/>
      <c r="S125" s="588"/>
      <c r="T125" s="588"/>
      <c r="U125" s="588"/>
      <c r="V125" s="588"/>
      <c r="W125" s="588"/>
      <c r="X125" s="588"/>
      <c r="Y125" s="588"/>
      <c r="Z125" s="588"/>
      <c r="AA125" s="588"/>
      <c r="AB125" s="588"/>
      <c r="AC125" s="588"/>
      <c r="AD125" s="588"/>
    </row>
    <row r="126" spans="1:30" s="659" customFormat="1" x14ac:dyDescent="0.55000000000000004">
      <c r="A126" s="588"/>
      <c r="B126" s="587"/>
      <c r="C126" s="588"/>
      <c r="D126" s="588"/>
      <c r="E126" s="588"/>
      <c r="F126" s="588"/>
      <c r="G126" s="588"/>
      <c r="H126" s="588"/>
      <c r="I126" s="588"/>
      <c r="J126" s="588"/>
      <c r="K126" s="588"/>
      <c r="L126" s="588"/>
      <c r="M126" s="588"/>
      <c r="N126" s="588"/>
      <c r="O126" s="588"/>
      <c r="P126" s="588"/>
      <c r="Q126" s="588"/>
      <c r="R126" s="588"/>
      <c r="S126" s="588"/>
      <c r="T126" s="588"/>
      <c r="U126" s="588"/>
      <c r="V126" s="588"/>
      <c r="W126" s="588"/>
      <c r="X126" s="588"/>
      <c r="Y126" s="588"/>
      <c r="Z126" s="588"/>
      <c r="AA126" s="588"/>
      <c r="AB126" s="588"/>
      <c r="AC126" s="588"/>
      <c r="AD126" s="588"/>
    </row>
    <row r="127" spans="1:30" s="659" customFormat="1" x14ac:dyDescent="0.55000000000000004">
      <c r="A127" s="588"/>
      <c r="B127" s="587"/>
      <c r="C127" s="588"/>
      <c r="D127" s="588"/>
      <c r="E127" s="588"/>
      <c r="F127" s="588"/>
      <c r="G127" s="588"/>
      <c r="H127" s="588"/>
      <c r="I127" s="588"/>
      <c r="J127" s="588"/>
      <c r="K127" s="588"/>
      <c r="L127" s="588"/>
      <c r="M127" s="588"/>
      <c r="N127" s="588"/>
      <c r="O127" s="588"/>
      <c r="P127" s="588"/>
      <c r="Q127" s="588"/>
      <c r="R127" s="588"/>
      <c r="S127" s="588"/>
      <c r="T127" s="588"/>
      <c r="U127" s="588"/>
      <c r="V127" s="588"/>
      <c r="W127" s="588"/>
      <c r="X127" s="588"/>
      <c r="Y127" s="588"/>
      <c r="Z127" s="588"/>
      <c r="AA127" s="588"/>
      <c r="AB127" s="588"/>
      <c r="AC127" s="588"/>
      <c r="AD127" s="588"/>
    </row>
    <row r="128" spans="1:30" s="659" customFormat="1" x14ac:dyDescent="0.55000000000000004">
      <c r="A128" s="588"/>
      <c r="B128" s="587"/>
      <c r="C128" s="588"/>
      <c r="D128" s="588"/>
      <c r="E128" s="588"/>
      <c r="F128" s="588"/>
      <c r="G128" s="588"/>
      <c r="H128" s="588"/>
      <c r="I128" s="588"/>
      <c r="J128" s="588"/>
      <c r="K128" s="588"/>
      <c r="L128" s="588"/>
      <c r="M128" s="588"/>
      <c r="N128" s="588"/>
      <c r="O128" s="588"/>
      <c r="P128" s="588"/>
      <c r="Q128" s="588"/>
      <c r="R128" s="588"/>
      <c r="S128" s="588"/>
      <c r="T128" s="588"/>
      <c r="U128" s="588"/>
      <c r="V128" s="588"/>
      <c r="W128" s="588"/>
      <c r="X128" s="588"/>
      <c r="Y128" s="588"/>
      <c r="Z128" s="588"/>
      <c r="AA128" s="588"/>
      <c r="AB128" s="588"/>
      <c r="AC128" s="588"/>
      <c r="AD128" s="588"/>
    </row>
    <row r="129" spans="1:30" s="659" customFormat="1" x14ac:dyDescent="0.55000000000000004">
      <c r="A129" s="588"/>
      <c r="B129" s="587"/>
      <c r="C129" s="588"/>
      <c r="D129" s="588"/>
      <c r="E129" s="588"/>
      <c r="F129" s="588"/>
      <c r="G129" s="588"/>
      <c r="H129" s="588"/>
      <c r="I129" s="588"/>
      <c r="J129" s="588"/>
      <c r="K129" s="588"/>
      <c r="L129" s="588"/>
      <c r="M129" s="588"/>
      <c r="N129" s="588"/>
      <c r="O129" s="588"/>
      <c r="P129" s="588"/>
      <c r="Q129" s="588"/>
      <c r="R129" s="588"/>
      <c r="S129" s="588"/>
      <c r="T129" s="588"/>
      <c r="U129" s="588"/>
      <c r="V129" s="588"/>
      <c r="W129" s="588"/>
      <c r="X129" s="588"/>
      <c r="Y129" s="588"/>
      <c r="Z129" s="588"/>
      <c r="AA129" s="588"/>
      <c r="AB129" s="588"/>
      <c r="AC129" s="588"/>
      <c r="AD129" s="588"/>
    </row>
    <row r="130" spans="1:30" s="659" customFormat="1" x14ac:dyDescent="0.55000000000000004">
      <c r="A130" s="588"/>
      <c r="B130" s="587"/>
      <c r="C130" s="588"/>
      <c r="D130" s="588"/>
      <c r="E130" s="588"/>
      <c r="F130" s="588"/>
      <c r="G130" s="588"/>
      <c r="H130" s="588"/>
      <c r="I130" s="588"/>
      <c r="J130" s="588"/>
      <c r="K130" s="588"/>
      <c r="L130" s="588"/>
      <c r="M130" s="588"/>
      <c r="N130" s="588"/>
      <c r="O130" s="588"/>
      <c r="P130" s="588"/>
      <c r="Q130" s="588"/>
      <c r="R130" s="588"/>
      <c r="S130" s="588"/>
      <c r="T130" s="588"/>
      <c r="U130" s="588"/>
      <c r="V130" s="588"/>
      <c r="W130" s="588"/>
      <c r="X130" s="588"/>
      <c r="Y130" s="588"/>
      <c r="Z130" s="588"/>
      <c r="AA130" s="588"/>
      <c r="AB130" s="588"/>
      <c r="AC130" s="588"/>
      <c r="AD130" s="588"/>
    </row>
    <row r="131" spans="1:30" s="659" customFormat="1" x14ac:dyDescent="0.55000000000000004">
      <c r="A131" s="588"/>
      <c r="B131" s="587"/>
      <c r="C131" s="588"/>
      <c r="D131" s="588"/>
      <c r="E131" s="588"/>
      <c r="F131" s="588"/>
      <c r="G131" s="588"/>
      <c r="H131" s="588"/>
      <c r="I131" s="588"/>
      <c r="J131" s="588"/>
      <c r="K131" s="588"/>
      <c r="L131" s="588"/>
      <c r="M131" s="588"/>
      <c r="N131" s="588"/>
      <c r="O131" s="588"/>
      <c r="P131" s="588"/>
      <c r="Q131" s="588"/>
      <c r="R131" s="588"/>
      <c r="S131" s="588"/>
      <c r="T131" s="588"/>
      <c r="U131" s="588"/>
      <c r="V131" s="588"/>
      <c r="W131" s="588"/>
      <c r="X131" s="588"/>
      <c r="Y131" s="588"/>
      <c r="Z131" s="588"/>
      <c r="AA131" s="588"/>
      <c r="AB131" s="588"/>
      <c r="AC131" s="588"/>
      <c r="AD131" s="588"/>
    </row>
    <row r="132" spans="1:30" s="659" customFormat="1" x14ac:dyDescent="0.55000000000000004">
      <c r="A132" s="588"/>
      <c r="B132" s="587"/>
      <c r="C132" s="588"/>
      <c r="D132" s="588"/>
      <c r="E132" s="588"/>
      <c r="F132" s="588"/>
      <c r="G132" s="588"/>
      <c r="H132" s="588"/>
      <c r="I132" s="588"/>
      <c r="J132" s="588"/>
      <c r="K132" s="588"/>
      <c r="L132" s="588"/>
      <c r="M132" s="588"/>
      <c r="N132" s="588"/>
      <c r="O132" s="588"/>
      <c r="P132" s="588"/>
      <c r="Q132" s="588"/>
      <c r="R132" s="588"/>
      <c r="S132" s="588"/>
      <c r="T132" s="588"/>
      <c r="U132" s="588"/>
      <c r="V132" s="588"/>
      <c r="W132" s="588"/>
      <c r="X132" s="588"/>
      <c r="Y132" s="588"/>
      <c r="Z132" s="588"/>
      <c r="AA132" s="588"/>
      <c r="AB132" s="588"/>
      <c r="AC132" s="588"/>
      <c r="AD132" s="588"/>
    </row>
    <row r="133" spans="1:30" s="659" customFormat="1" x14ac:dyDescent="0.55000000000000004">
      <c r="A133" s="588"/>
      <c r="B133" s="587"/>
      <c r="C133" s="588"/>
      <c r="D133" s="588"/>
      <c r="E133" s="588"/>
      <c r="F133" s="588"/>
      <c r="G133" s="588"/>
      <c r="H133" s="588"/>
      <c r="I133" s="588"/>
      <c r="J133" s="588"/>
      <c r="K133" s="588"/>
      <c r="L133" s="588"/>
      <c r="M133" s="588"/>
      <c r="N133" s="588"/>
      <c r="O133" s="588"/>
      <c r="P133" s="588"/>
      <c r="Q133" s="588"/>
      <c r="R133" s="588"/>
      <c r="S133" s="588"/>
      <c r="T133" s="588"/>
      <c r="U133" s="588"/>
      <c r="V133" s="588"/>
      <c r="W133" s="588"/>
      <c r="X133" s="588"/>
      <c r="Y133" s="588"/>
      <c r="Z133" s="588"/>
      <c r="AA133" s="588"/>
      <c r="AB133" s="588"/>
      <c r="AC133" s="588"/>
      <c r="AD133" s="588"/>
    </row>
    <row r="134" spans="1:30" s="659" customFormat="1" x14ac:dyDescent="0.55000000000000004">
      <c r="A134" s="588"/>
      <c r="B134" s="587"/>
      <c r="C134" s="588"/>
      <c r="D134" s="588"/>
      <c r="E134" s="588"/>
      <c r="F134" s="588"/>
      <c r="G134" s="588"/>
      <c r="H134" s="588"/>
      <c r="I134" s="588"/>
      <c r="J134" s="588"/>
      <c r="K134" s="588"/>
      <c r="L134" s="588"/>
      <c r="M134" s="588"/>
      <c r="N134" s="588"/>
      <c r="O134" s="588"/>
      <c r="P134" s="588"/>
      <c r="Q134" s="588"/>
      <c r="R134" s="588"/>
      <c r="S134" s="588"/>
      <c r="T134" s="588"/>
      <c r="U134" s="588"/>
      <c r="V134" s="588"/>
      <c r="W134" s="588"/>
      <c r="X134" s="588"/>
      <c r="Y134" s="588"/>
      <c r="Z134" s="588"/>
      <c r="AA134" s="588"/>
      <c r="AB134" s="588"/>
      <c r="AC134" s="588"/>
      <c r="AD134" s="588"/>
    </row>
    <row r="135" spans="1:30" s="659" customFormat="1" x14ac:dyDescent="0.55000000000000004">
      <c r="A135" s="588"/>
      <c r="B135" s="587"/>
      <c r="C135" s="588"/>
      <c r="D135" s="588"/>
      <c r="E135" s="588"/>
      <c r="F135" s="588"/>
      <c r="G135" s="588"/>
      <c r="H135" s="588"/>
      <c r="I135" s="588"/>
      <c r="J135" s="588"/>
      <c r="K135" s="588"/>
      <c r="L135" s="588"/>
      <c r="M135" s="588"/>
      <c r="N135" s="588"/>
      <c r="O135" s="588"/>
      <c r="P135" s="588"/>
      <c r="Q135" s="588"/>
      <c r="R135" s="588"/>
      <c r="S135" s="588"/>
      <c r="T135" s="588"/>
      <c r="U135" s="588"/>
      <c r="V135" s="588"/>
      <c r="W135" s="588"/>
      <c r="X135" s="588"/>
      <c r="Y135" s="588"/>
      <c r="Z135" s="588"/>
      <c r="AA135" s="588"/>
      <c r="AB135" s="588"/>
      <c r="AC135" s="588"/>
      <c r="AD135" s="588"/>
    </row>
    <row r="136" spans="1:30" s="659" customFormat="1" x14ac:dyDescent="0.55000000000000004">
      <c r="A136" s="662"/>
      <c r="B136" s="663"/>
      <c r="C136" s="662"/>
      <c r="D136" s="662"/>
      <c r="E136" s="662"/>
      <c r="F136" s="662"/>
      <c r="G136" s="662"/>
      <c r="H136" s="662"/>
      <c r="I136" s="662"/>
      <c r="J136" s="662"/>
      <c r="K136" s="662"/>
      <c r="L136" s="662"/>
      <c r="M136" s="662"/>
      <c r="N136" s="662"/>
      <c r="O136" s="662"/>
      <c r="P136" s="662"/>
      <c r="Q136" s="662"/>
      <c r="R136" s="662"/>
      <c r="S136" s="662"/>
      <c r="T136" s="662"/>
      <c r="U136" s="662"/>
      <c r="V136" s="662"/>
      <c r="W136" s="662"/>
      <c r="X136" s="662"/>
      <c r="Y136" s="662"/>
      <c r="Z136" s="662"/>
      <c r="AA136" s="662"/>
      <c r="AB136" s="662"/>
      <c r="AC136" s="662"/>
      <c r="AD136" s="662"/>
    </row>
    <row r="137" spans="1:30" s="664" customFormat="1" ht="20.25" customHeight="1" x14ac:dyDescent="0.55000000000000004">
      <c r="A137" s="588"/>
      <c r="B137" s="663"/>
      <c r="C137" s="588"/>
      <c r="D137" s="588"/>
      <c r="E137" s="588"/>
      <c r="F137" s="588"/>
      <c r="G137" s="588"/>
      <c r="H137" s="588"/>
      <c r="I137" s="588"/>
      <c r="J137" s="588"/>
      <c r="K137" s="588"/>
      <c r="L137" s="588"/>
      <c r="M137" s="588"/>
      <c r="N137" s="588"/>
      <c r="O137" s="588"/>
      <c r="P137" s="588"/>
      <c r="Q137" s="588"/>
      <c r="R137" s="588"/>
      <c r="S137" s="588"/>
      <c r="T137" s="588"/>
      <c r="U137" s="588"/>
      <c r="V137" s="588"/>
      <c r="W137" s="588"/>
      <c r="X137" s="588"/>
      <c r="Y137" s="588"/>
      <c r="Z137" s="588"/>
      <c r="AA137" s="588"/>
      <c r="AB137" s="588"/>
      <c r="AC137" s="588"/>
      <c r="AD137" s="588"/>
    </row>
    <row r="138" spans="1:30" s="664" customFormat="1" ht="20.25" customHeight="1" x14ac:dyDescent="0.55000000000000004">
      <c r="A138" s="588"/>
      <c r="B138" s="587"/>
      <c r="C138" s="588"/>
      <c r="D138" s="588"/>
      <c r="E138" s="588"/>
      <c r="F138" s="588"/>
      <c r="G138" s="588"/>
      <c r="H138" s="588"/>
      <c r="I138" s="588"/>
      <c r="J138" s="588"/>
      <c r="K138" s="588"/>
      <c r="L138" s="588"/>
      <c r="M138" s="588"/>
      <c r="N138" s="588"/>
      <c r="O138" s="588"/>
      <c r="P138" s="588"/>
      <c r="Q138" s="588"/>
      <c r="R138" s="588"/>
      <c r="S138" s="588"/>
      <c r="T138" s="588"/>
      <c r="U138" s="588"/>
      <c r="V138" s="588"/>
      <c r="W138" s="588"/>
      <c r="X138" s="588"/>
      <c r="Y138" s="588"/>
      <c r="Z138" s="588"/>
      <c r="AA138" s="588"/>
      <c r="AB138" s="588"/>
      <c r="AC138" s="588"/>
      <c r="AD138" s="588"/>
    </row>
    <row r="139" spans="1:30" s="659" customFormat="1" ht="20.25" customHeight="1" x14ac:dyDescent="0.55000000000000004">
      <c r="A139" s="588"/>
      <c r="B139" s="587"/>
      <c r="C139" s="588"/>
      <c r="D139" s="588"/>
      <c r="E139" s="588"/>
      <c r="F139" s="588"/>
      <c r="G139" s="588"/>
      <c r="H139" s="588"/>
      <c r="I139" s="588"/>
      <c r="J139" s="588"/>
      <c r="K139" s="588"/>
      <c r="L139" s="588"/>
      <c r="M139" s="588"/>
      <c r="N139" s="588"/>
      <c r="O139" s="588"/>
      <c r="P139" s="588"/>
      <c r="Q139" s="588"/>
      <c r="R139" s="588"/>
      <c r="S139" s="588"/>
      <c r="T139" s="588"/>
      <c r="U139" s="588"/>
      <c r="V139" s="588"/>
      <c r="W139" s="588"/>
      <c r="X139" s="588"/>
      <c r="Y139" s="588"/>
      <c r="Z139" s="588"/>
      <c r="AA139" s="588"/>
      <c r="AB139" s="588"/>
      <c r="AC139" s="588"/>
      <c r="AD139" s="588"/>
    </row>
    <row r="140" spans="1:30" s="659" customFormat="1" ht="20.25" customHeight="1" x14ac:dyDescent="0.55000000000000004">
      <c r="A140" s="588"/>
      <c r="B140" s="587"/>
      <c r="C140" s="588"/>
      <c r="D140" s="588"/>
      <c r="E140" s="588"/>
      <c r="F140" s="588"/>
      <c r="G140" s="588"/>
      <c r="H140" s="588"/>
      <c r="I140" s="588"/>
      <c r="J140" s="588"/>
      <c r="K140" s="588"/>
      <c r="L140" s="588"/>
      <c r="M140" s="588"/>
      <c r="N140" s="588"/>
      <c r="O140" s="588"/>
      <c r="P140" s="588"/>
      <c r="Q140" s="588"/>
      <c r="R140" s="588"/>
      <c r="S140" s="588"/>
      <c r="T140" s="588"/>
      <c r="U140" s="588"/>
      <c r="V140" s="588"/>
      <c r="W140" s="588"/>
      <c r="X140" s="588"/>
      <c r="Y140" s="588"/>
      <c r="Z140" s="588"/>
      <c r="AA140" s="588"/>
      <c r="AB140" s="588"/>
      <c r="AC140" s="588"/>
      <c r="AD140" s="588"/>
    </row>
    <row r="141" spans="1:30" s="659" customFormat="1" ht="20.25" customHeight="1" x14ac:dyDescent="0.55000000000000004">
      <c r="A141" s="588"/>
      <c r="B141" s="587"/>
      <c r="C141" s="588"/>
      <c r="D141" s="588"/>
      <c r="E141" s="588"/>
      <c r="F141" s="588"/>
      <c r="G141" s="588"/>
      <c r="H141" s="588"/>
      <c r="I141" s="588"/>
      <c r="J141" s="588"/>
      <c r="K141" s="588"/>
      <c r="L141" s="588"/>
      <c r="M141" s="588"/>
      <c r="N141" s="588"/>
      <c r="O141" s="588"/>
      <c r="P141" s="588"/>
      <c r="Q141" s="588"/>
      <c r="R141" s="588"/>
      <c r="S141" s="588"/>
      <c r="T141" s="588"/>
      <c r="U141" s="588"/>
      <c r="V141" s="588"/>
      <c r="W141" s="588"/>
      <c r="X141" s="588"/>
      <c r="Y141" s="588"/>
      <c r="Z141" s="588"/>
      <c r="AA141" s="588"/>
      <c r="AB141" s="588"/>
      <c r="AC141" s="588"/>
      <c r="AD141" s="588"/>
    </row>
    <row r="142" spans="1:30" s="659" customFormat="1" ht="20.25" customHeight="1" x14ac:dyDescent="0.55000000000000004">
      <c r="A142" s="588"/>
      <c r="B142" s="587"/>
      <c r="C142" s="588"/>
      <c r="D142" s="588"/>
      <c r="E142" s="588"/>
      <c r="F142" s="588"/>
      <c r="G142" s="588"/>
      <c r="H142" s="588"/>
      <c r="I142" s="588"/>
      <c r="J142" s="588"/>
      <c r="K142" s="588"/>
      <c r="L142" s="588"/>
      <c r="M142" s="588"/>
      <c r="N142" s="588"/>
      <c r="O142" s="588"/>
      <c r="P142" s="588"/>
      <c r="Q142" s="588"/>
      <c r="R142" s="588"/>
      <c r="S142" s="588"/>
      <c r="T142" s="588"/>
      <c r="U142" s="588"/>
      <c r="V142" s="588"/>
      <c r="W142" s="588"/>
      <c r="X142" s="588"/>
      <c r="Y142" s="588"/>
      <c r="Z142" s="588"/>
      <c r="AA142" s="588"/>
      <c r="AB142" s="588"/>
      <c r="AC142" s="588"/>
      <c r="AD142" s="588"/>
    </row>
    <row r="143" spans="1:30" s="659" customFormat="1" ht="20.25" customHeight="1" x14ac:dyDescent="0.55000000000000004">
      <c r="A143" s="588"/>
      <c r="B143" s="587"/>
      <c r="C143" s="588"/>
      <c r="D143" s="588"/>
      <c r="E143" s="588"/>
      <c r="F143" s="588"/>
      <c r="G143" s="588"/>
      <c r="H143" s="588"/>
      <c r="I143" s="588"/>
      <c r="J143" s="588"/>
      <c r="K143" s="588"/>
      <c r="L143" s="588"/>
      <c r="M143" s="588"/>
      <c r="N143" s="588"/>
      <c r="O143" s="588"/>
      <c r="P143" s="588"/>
      <c r="Q143" s="588"/>
      <c r="R143" s="588"/>
      <c r="S143" s="588"/>
      <c r="T143" s="588"/>
      <c r="U143" s="588"/>
      <c r="V143" s="588"/>
      <c r="W143" s="588"/>
      <c r="X143" s="588"/>
      <c r="Y143" s="588"/>
      <c r="Z143" s="588"/>
      <c r="AA143" s="588"/>
      <c r="AB143" s="588"/>
      <c r="AC143" s="588"/>
      <c r="AD143" s="588"/>
    </row>
    <row r="144" spans="1:30" s="659" customFormat="1" ht="20.25" customHeight="1" x14ac:dyDescent="0.55000000000000004">
      <c r="A144" s="588"/>
      <c r="B144" s="587"/>
      <c r="C144" s="588"/>
      <c r="D144" s="588"/>
      <c r="E144" s="588"/>
      <c r="F144" s="588"/>
      <c r="G144" s="588"/>
      <c r="H144" s="588"/>
      <c r="I144" s="588"/>
      <c r="J144" s="588"/>
      <c r="K144" s="588"/>
      <c r="L144" s="588"/>
      <c r="M144" s="588"/>
      <c r="N144" s="588"/>
      <c r="O144" s="588"/>
      <c r="P144" s="588"/>
      <c r="Q144" s="588"/>
      <c r="R144" s="588"/>
      <c r="S144" s="588"/>
      <c r="T144" s="588"/>
      <c r="U144" s="588"/>
      <c r="V144" s="588"/>
      <c r="W144" s="588"/>
      <c r="X144" s="588"/>
      <c r="Y144" s="588"/>
      <c r="Z144" s="588"/>
      <c r="AA144" s="588"/>
      <c r="AB144" s="588"/>
      <c r="AC144" s="588"/>
      <c r="AD144" s="588"/>
    </row>
    <row r="145" spans="1:30" s="659" customFormat="1" ht="20.25" customHeight="1" x14ac:dyDescent="0.55000000000000004">
      <c r="A145" s="588"/>
      <c r="B145" s="587"/>
      <c r="C145" s="588"/>
      <c r="D145" s="588"/>
      <c r="E145" s="588"/>
      <c r="F145" s="588"/>
      <c r="G145" s="588"/>
      <c r="H145" s="588"/>
      <c r="I145" s="588"/>
      <c r="J145" s="588"/>
      <c r="K145" s="588"/>
      <c r="L145" s="588"/>
      <c r="M145" s="588"/>
      <c r="N145" s="588"/>
      <c r="O145" s="588"/>
      <c r="P145" s="588"/>
      <c r="Q145" s="588"/>
      <c r="R145" s="588"/>
      <c r="S145" s="588"/>
      <c r="T145" s="588"/>
      <c r="U145" s="588"/>
      <c r="V145" s="588"/>
      <c r="W145" s="588"/>
      <c r="X145" s="588"/>
      <c r="Y145" s="588"/>
      <c r="Z145" s="588"/>
      <c r="AA145" s="588"/>
      <c r="AB145" s="588"/>
      <c r="AC145" s="588"/>
      <c r="AD145" s="588"/>
    </row>
    <row r="146" spans="1:30" s="659" customFormat="1" ht="20.25" customHeight="1" x14ac:dyDescent="0.55000000000000004">
      <c r="A146" s="588"/>
      <c r="B146" s="587"/>
      <c r="C146" s="588"/>
      <c r="D146" s="588"/>
      <c r="E146" s="588"/>
      <c r="F146" s="588"/>
      <c r="G146" s="588"/>
      <c r="H146" s="588"/>
      <c r="I146" s="588"/>
      <c r="J146" s="588"/>
      <c r="K146" s="588"/>
      <c r="L146" s="588"/>
      <c r="M146" s="588"/>
      <c r="N146" s="588"/>
      <c r="O146" s="588"/>
      <c r="P146" s="588"/>
      <c r="Q146" s="588"/>
      <c r="R146" s="588"/>
      <c r="S146" s="588"/>
      <c r="T146" s="588"/>
      <c r="U146" s="588"/>
      <c r="V146" s="588"/>
      <c r="W146" s="588"/>
      <c r="X146" s="588"/>
      <c r="Y146" s="588"/>
      <c r="Z146" s="588"/>
      <c r="AA146" s="588"/>
      <c r="AB146" s="588"/>
      <c r="AC146" s="588"/>
      <c r="AD146" s="588"/>
    </row>
    <row r="147" spans="1:30" s="659" customFormat="1" ht="20.25" customHeight="1" x14ac:dyDescent="0.55000000000000004">
      <c r="A147" s="588"/>
      <c r="B147" s="587"/>
      <c r="C147" s="588"/>
      <c r="D147" s="588"/>
      <c r="E147" s="588"/>
      <c r="F147" s="588"/>
      <c r="G147" s="588"/>
      <c r="H147" s="588"/>
      <c r="I147" s="588"/>
      <c r="J147" s="588"/>
      <c r="K147" s="588"/>
      <c r="L147" s="588"/>
      <c r="M147" s="588"/>
      <c r="N147" s="588"/>
      <c r="O147" s="588"/>
      <c r="P147" s="588"/>
      <c r="Q147" s="588"/>
      <c r="R147" s="588"/>
      <c r="S147" s="588"/>
      <c r="T147" s="588"/>
      <c r="U147" s="588"/>
      <c r="V147" s="588"/>
      <c r="W147" s="588"/>
      <c r="X147" s="588"/>
      <c r="Y147" s="588"/>
      <c r="Z147" s="588"/>
      <c r="AA147" s="588"/>
      <c r="AB147" s="588"/>
      <c r="AC147" s="588"/>
      <c r="AD147" s="588"/>
    </row>
    <row r="148" spans="1:30" s="659" customFormat="1" ht="20.25" customHeight="1" x14ac:dyDescent="0.55000000000000004">
      <c r="A148" s="588"/>
      <c r="B148" s="587"/>
      <c r="C148" s="588"/>
      <c r="D148" s="588"/>
      <c r="E148" s="588"/>
      <c r="F148" s="588"/>
      <c r="G148" s="588"/>
      <c r="H148" s="588"/>
      <c r="I148" s="588"/>
      <c r="J148" s="588"/>
      <c r="K148" s="588"/>
      <c r="L148" s="588"/>
      <c r="M148" s="588"/>
      <c r="N148" s="588"/>
      <c r="O148" s="588"/>
      <c r="P148" s="588"/>
      <c r="Q148" s="588"/>
      <c r="R148" s="588"/>
      <c r="S148" s="588"/>
      <c r="T148" s="588"/>
      <c r="U148" s="588"/>
      <c r="V148" s="588"/>
      <c r="W148" s="588"/>
      <c r="X148" s="588"/>
      <c r="Y148" s="588"/>
      <c r="Z148" s="588"/>
      <c r="AA148" s="588"/>
      <c r="AB148" s="588"/>
      <c r="AC148" s="588"/>
      <c r="AD148" s="588"/>
    </row>
    <row r="149" spans="1:30" s="659" customFormat="1" ht="20.25" customHeight="1" x14ac:dyDescent="0.55000000000000004">
      <c r="A149" s="588"/>
      <c r="B149" s="587"/>
      <c r="C149" s="588"/>
      <c r="D149" s="588"/>
      <c r="E149" s="588"/>
      <c r="F149" s="588"/>
      <c r="G149" s="588"/>
      <c r="H149" s="588"/>
      <c r="I149" s="588"/>
      <c r="J149" s="588"/>
      <c r="K149" s="588"/>
      <c r="L149" s="588"/>
      <c r="M149" s="588"/>
      <c r="N149" s="588"/>
      <c r="O149" s="588"/>
      <c r="P149" s="588"/>
      <c r="Q149" s="588"/>
      <c r="R149" s="588"/>
      <c r="S149" s="588"/>
      <c r="T149" s="588"/>
      <c r="U149" s="588"/>
      <c r="V149" s="588"/>
      <c r="W149" s="588"/>
      <c r="X149" s="588"/>
      <c r="Y149" s="588"/>
      <c r="Z149" s="588"/>
      <c r="AA149" s="588"/>
      <c r="AB149" s="588"/>
      <c r="AC149" s="588"/>
      <c r="AD149" s="588"/>
    </row>
    <row r="150" spans="1:30" s="659" customFormat="1" ht="20.25" customHeight="1" x14ac:dyDescent="0.55000000000000004">
      <c r="A150" s="588"/>
      <c r="B150" s="587"/>
      <c r="C150" s="588"/>
      <c r="D150" s="588"/>
      <c r="E150" s="588"/>
      <c r="F150" s="588"/>
      <c r="G150" s="588"/>
      <c r="H150" s="588"/>
      <c r="I150" s="588"/>
      <c r="J150" s="588"/>
      <c r="K150" s="588"/>
      <c r="L150" s="588"/>
      <c r="M150" s="588"/>
      <c r="N150" s="588"/>
      <c r="O150" s="588"/>
      <c r="P150" s="588"/>
      <c r="Q150" s="588"/>
      <c r="R150" s="588"/>
      <c r="S150" s="588"/>
      <c r="T150" s="588"/>
      <c r="U150" s="588"/>
      <c r="V150" s="588"/>
      <c r="W150" s="588"/>
      <c r="X150" s="588"/>
      <c r="Y150" s="588"/>
      <c r="Z150" s="588"/>
      <c r="AA150" s="588"/>
      <c r="AB150" s="588"/>
      <c r="AC150" s="588"/>
      <c r="AD150" s="588"/>
    </row>
    <row r="151" spans="1:30" s="659" customFormat="1" ht="20.25" customHeight="1" x14ac:dyDescent="0.55000000000000004">
      <c r="A151" s="588"/>
      <c r="B151" s="587"/>
      <c r="C151" s="588"/>
      <c r="D151" s="588"/>
      <c r="E151" s="588"/>
      <c r="F151" s="588"/>
      <c r="G151" s="588"/>
      <c r="H151" s="588"/>
      <c r="I151" s="588"/>
      <c r="J151" s="588"/>
      <c r="K151" s="588"/>
      <c r="L151" s="588"/>
      <c r="M151" s="588"/>
      <c r="N151" s="588"/>
      <c r="O151" s="588"/>
      <c r="P151" s="588"/>
      <c r="Q151" s="588"/>
      <c r="R151" s="588"/>
      <c r="S151" s="588"/>
      <c r="T151" s="588"/>
      <c r="U151" s="588"/>
      <c r="V151" s="588"/>
      <c r="W151" s="588"/>
      <c r="X151" s="588"/>
      <c r="Y151" s="588"/>
      <c r="Z151" s="588"/>
      <c r="AA151" s="588"/>
      <c r="AB151" s="588"/>
      <c r="AC151" s="588"/>
      <c r="AD151" s="588"/>
    </row>
    <row r="152" spans="1:30" s="659" customFormat="1" ht="20.25" customHeight="1" x14ac:dyDescent="0.55000000000000004">
      <c r="A152" s="588"/>
      <c r="B152" s="587"/>
      <c r="C152" s="588"/>
      <c r="D152" s="588"/>
      <c r="E152" s="588"/>
      <c r="F152" s="588"/>
      <c r="G152" s="588"/>
      <c r="H152" s="588"/>
      <c r="I152" s="588"/>
      <c r="J152" s="588"/>
      <c r="K152" s="588"/>
      <c r="L152" s="588"/>
      <c r="M152" s="588"/>
      <c r="N152" s="588"/>
      <c r="O152" s="588"/>
      <c r="P152" s="588"/>
      <c r="Q152" s="588"/>
      <c r="R152" s="588"/>
      <c r="S152" s="588"/>
      <c r="T152" s="588"/>
      <c r="U152" s="588"/>
      <c r="V152" s="588"/>
      <c r="W152" s="588"/>
      <c r="X152" s="588"/>
      <c r="Y152" s="588"/>
      <c r="Z152" s="588"/>
      <c r="AA152" s="588"/>
      <c r="AB152" s="588"/>
      <c r="AC152" s="588"/>
      <c r="AD152" s="588"/>
    </row>
    <row r="153" spans="1:30" s="659" customFormat="1" ht="20.25" customHeight="1" x14ac:dyDescent="0.55000000000000004">
      <c r="A153" s="588"/>
      <c r="B153" s="587"/>
      <c r="C153" s="588"/>
      <c r="D153" s="588"/>
      <c r="E153" s="588"/>
      <c r="F153" s="588"/>
      <c r="G153" s="588"/>
      <c r="H153" s="588"/>
      <c r="I153" s="588"/>
      <c r="J153" s="588"/>
      <c r="K153" s="588"/>
      <c r="L153" s="588"/>
      <c r="M153" s="588"/>
      <c r="N153" s="588"/>
      <c r="O153" s="588"/>
      <c r="P153" s="588"/>
      <c r="Q153" s="588"/>
      <c r="R153" s="588"/>
      <c r="S153" s="588"/>
      <c r="T153" s="588"/>
      <c r="U153" s="588"/>
      <c r="V153" s="588"/>
      <c r="W153" s="588"/>
      <c r="X153" s="588"/>
      <c r="Y153" s="588"/>
      <c r="Z153" s="588"/>
      <c r="AA153" s="588"/>
      <c r="AB153" s="588"/>
      <c r="AC153" s="588"/>
      <c r="AD153" s="588"/>
    </row>
    <row r="154" spans="1:30" s="659" customFormat="1" ht="20.25" customHeight="1" x14ac:dyDescent="0.55000000000000004">
      <c r="A154" s="588"/>
      <c r="B154" s="587"/>
      <c r="C154" s="588"/>
      <c r="D154" s="588"/>
      <c r="E154" s="588"/>
      <c r="F154" s="588"/>
      <c r="G154" s="588"/>
      <c r="H154" s="588"/>
      <c r="I154" s="588"/>
      <c r="J154" s="588"/>
      <c r="K154" s="588"/>
      <c r="L154" s="588"/>
      <c r="M154" s="588"/>
      <c r="N154" s="588"/>
      <c r="O154" s="588"/>
      <c r="P154" s="588"/>
      <c r="Q154" s="588"/>
      <c r="R154" s="588"/>
      <c r="S154" s="588"/>
      <c r="T154" s="588"/>
      <c r="U154" s="588"/>
      <c r="V154" s="588"/>
      <c r="W154" s="588"/>
      <c r="X154" s="588"/>
      <c r="Y154" s="588"/>
      <c r="Z154" s="588"/>
      <c r="AA154" s="588"/>
      <c r="AB154" s="588"/>
      <c r="AC154" s="588"/>
      <c r="AD154" s="588"/>
    </row>
    <row r="155" spans="1:30" s="659" customFormat="1" ht="20.25" customHeight="1" x14ac:dyDescent="0.55000000000000004">
      <c r="A155" s="662"/>
      <c r="B155" s="663"/>
      <c r="C155" s="662"/>
      <c r="D155" s="662"/>
      <c r="E155" s="662"/>
      <c r="F155" s="662"/>
      <c r="G155" s="662"/>
      <c r="H155" s="662"/>
      <c r="I155" s="662"/>
      <c r="J155" s="662"/>
      <c r="K155" s="662"/>
      <c r="L155" s="662"/>
      <c r="M155" s="662"/>
      <c r="N155" s="662"/>
      <c r="O155" s="662"/>
      <c r="P155" s="662"/>
      <c r="Q155" s="662"/>
      <c r="R155" s="662"/>
      <c r="S155" s="662"/>
      <c r="T155" s="662"/>
      <c r="U155" s="662"/>
      <c r="V155" s="662"/>
      <c r="W155" s="662"/>
      <c r="X155" s="662"/>
      <c r="Y155" s="662"/>
      <c r="Z155" s="662"/>
      <c r="AA155" s="662"/>
      <c r="AB155" s="662"/>
      <c r="AC155" s="662"/>
      <c r="AD155" s="662"/>
    </row>
    <row r="156" spans="1:30" s="659" customFormat="1" x14ac:dyDescent="0.55000000000000004">
      <c r="A156" s="588"/>
      <c r="B156" s="663"/>
      <c r="C156" s="588"/>
      <c r="D156" s="588"/>
      <c r="E156" s="588"/>
      <c r="F156" s="588"/>
      <c r="G156" s="588"/>
      <c r="H156" s="588"/>
      <c r="I156" s="588"/>
      <c r="J156" s="588"/>
      <c r="K156" s="588"/>
      <c r="L156" s="588"/>
      <c r="M156" s="588"/>
      <c r="N156" s="588"/>
      <c r="O156" s="588"/>
      <c r="P156" s="588"/>
      <c r="Q156" s="588"/>
      <c r="R156" s="588"/>
      <c r="S156" s="588"/>
      <c r="T156" s="588"/>
      <c r="U156" s="588"/>
      <c r="V156" s="588"/>
      <c r="W156" s="588"/>
      <c r="X156" s="588"/>
      <c r="Y156" s="588"/>
      <c r="Z156" s="588"/>
      <c r="AA156" s="588"/>
      <c r="AB156" s="588"/>
      <c r="AC156" s="588"/>
      <c r="AD156" s="588"/>
    </row>
    <row r="157" spans="1:30" s="659" customFormat="1" x14ac:dyDescent="0.55000000000000004">
      <c r="A157" s="588"/>
      <c r="B157" s="587"/>
      <c r="C157" s="588"/>
      <c r="D157" s="588"/>
      <c r="E157" s="588"/>
      <c r="F157" s="588"/>
      <c r="G157" s="588"/>
      <c r="H157" s="588"/>
      <c r="I157" s="588"/>
      <c r="J157" s="588"/>
      <c r="K157" s="588"/>
      <c r="L157" s="588"/>
      <c r="M157" s="588"/>
      <c r="N157" s="588"/>
      <c r="O157" s="588"/>
      <c r="P157" s="588"/>
      <c r="Q157" s="588"/>
      <c r="R157" s="588"/>
      <c r="S157" s="588"/>
      <c r="T157" s="588"/>
      <c r="U157" s="588"/>
      <c r="V157" s="588"/>
      <c r="W157" s="588"/>
      <c r="X157" s="588"/>
      <c r="Y157" s="588"/>
      <c r="Z157" s="588"/>
      <c r="AA157" s="588"/>
      <c r="AB157" s="588"/>
      <c r="AC157" s="588"/>
      <c r="AD157" s="588"/>
    </row>
    <row r="158" spans="1:30" s="659" customFormat="1" x14ac:dyDescent="0.55000000000000004">
      <c r="A158" s="588"/>
      <c r="B158" s="587"/>
      <c r="C158" s="588"/>
      <c r="D158" s="588"/>
      <c r="E158" s="588"/>
      <c r="F158" s="588"/>
      <c r="G158" s="588"/>
      <c r="H158" s="588"/>
      <c r="I158" s="588"/>
      <c r="J158" s="588"/>
      <c r="K158" s="588"/>
      <c r="L158" s="588"/>
      <c r="M158" s="588"/>
      <c r="N158" s="588"/>
      <c r="O158" s="588"/>
      <c r="P158" s="588"/>
      <c r="Q158" s="588"/>
      <c r="R158" s="588"/>
      <c r="S158" s="588"/>
      <c r="T158" s="588"/>
      <c r="U158" s="588"/>
      <c r="V158" s="588"/>
      <c r="W158" s="588"/>
      <c r="X158" s="588"/>
      <c r="Y158" s="588"/>
      <c r="Z158" s="588"/>
      <c r="AA158" s="588"/>
      <c r="AB158" s="588"/>
      <c r="AC158" s="588"/>
      <c r="AD158" s="588"/>
    </row>
    <row r="159" spans="1:30" s="659" customFormat="1" x14ac:dyDescent="0.55000000000000004">
      <c r="A159" s="588"/>
      <c r="B159" s="587"/>
      <c r="C159" s="588"/>
      <c r="D159" s="588"/>
      <c r="E159" s="588"/>
      <c r="F159" s="588"/>
      <c r="G159" s="588"/>
      <c r="H159" s="588"/>
      <c r="I159" s="588"/>
      <c r="J159" s="588"/>
      <c r="K159" s="588"/>
      <c r="L159" s="588"/>
      <c r="M159" s="588"/>
      <c r="N159" s="588"/>
      <c r="O159" s="588"/>
      <c r="P159" s="588"/>
      <c r="Q159" s="588"/>
      <c r="R159" s="588"/>
      <c r="S159" s="588"/>
      <c r="T159" s="588"/>
      <c r="U159" s="588"/>
      <c r="V159" s="588"/>
      <c r="W159" s="588"/>
      <c r="X159" s="588"/>
      <c r="Y159" s="588"/>
      <c r="Z159" s="588"/>
      <c r="AA159" s="588"/>
      <c r="AB159" s="588"/>
      <c r="AC159" s="588"/>
      <c r="AD159" s="588"/>
    </row>
    <row r="160" spans="1:30" s="659" customFormat="1" x14ac:dyDescent="0.55000000000000004">
      <c r="A160" s="588"/>
      <c r="B160" s="587"/>
      <c r="C160" s="588"/>
      <c r="D160" s="588"/>
      <c r="E160" s="588"/>
      <c r="F160" s="588"/>
      <c r="G160" s="588"/>
      <c r="H160" s="588"/>
      <c r="I160" s="588"/>
      <c r="J160" s="588"/>
      <c r="K160" s="588"/>
      <c r="L160" s="588"/>
      <c r="M160" s="588"/>
      <c r="N160" s="588"/>
      <c r="O160" s="588"/>
      <c r="P160" s="588"/>
      <c r="Q160" s="588"/>
      <c r="R160" s="588"/>
      <c r="S160" s="588"/>
      <c r="T160" s="588"/>
      <c r="U160" s="588"/>
      <c r="V160" s="588"/>
      <c r="W160" s="588"/>
      <c r="X160" s="588"/>
      <c r="Y160" s="588"/>
      <c r="Z160" s="588"/>
      <c r="AA160" s="588"/>
      <c r="AB160" s="588"/>
      <c r="AC160" s="588"/>
      <c r="AD160" s="588"/>
    </row>
    <row r="161" spans="1:30" s="659" customFormat="1" x14ac:dyDescent="0.55000000000000004">
      <c r="A161" s="588"/>
      <c r="B161" s="587"/>
      <c r="C161" s="588"/>
      <c r="D161" s="588"/>
      <c r="E161" s="588"/>
      <c r="F161" s="588"/>
      <c r="G161" s="588"/>
      <c r="H161" s="588"/>
      <c r="I161" s="588"/>
      <c r="J161" s="588"/>
      <c r="K161" s="588"/>
      <c r="L161" s="588"/>
      <c r="M161" s="588"/>
      <c r="N161" s="588"/>
      <c r="O161" s="588"/>
      <c r="P161" s="588"/>
      <c r="Q161" s="588"/>
      <c r="R161" s="588"/>
      <c r="S161" s="588"/>
      <c r="T161" s="588"/>
      <c r="U161" s="588"/>
      <c r="V161" s="588"/>
      <c r="W161" s="588"/>
      <c r="X161" s="588"/>
      <c r="Y161" s="588"/>
      <c r="Z161" s="588"/>
      <c r="AA161" s="588"/>
      <c r="AB161" s="588"/>
      <c r="AC161" s="588"/>
      <c r="AD161" s="588"/>
    </row>
    <row r="162" spans="1:30" s="659" customFormat="1" x14ac:dyDescent="0.55000000000000004">
      <c r="A162" s="588"/>
      <c r="B162" s="587"/>
      <c r="C162" s="588"/>
      <c r="D162" s="588"/>
      <c r="E162" s="588"/>
      <c r="F162" s="588"/>
      <c r="G162" s="588"/>
      <c r="H162" s="588"/>
      <c r="I162" s="588"/>
      <c r="J162" s="588"/>
      <c r="K162" s="588"/>
      <c r="L162" s="588"/>
      <c r="M162" s="588"/>
      <c r="N162" s="588"/>
      <c r="O162" s="588"/>
      <c r="P162" s="588"/>
      <c r="Q162" s="588"/>
      <c r="R162" s="588"/>
      <c r="S162" s="588"/>
      <c r="T162" s="588"/>
      <c r="U162" s="588"/>
      <c r="V162" s="588"/>
      <c r="W162" s="588"/>
      <c r="X162" s="588"/>
      <c r="Y162" s="588"/>
      <c r="Z162" s="588"/>
      <c r="AA162" s="588"/>
      <c r="AB162" s="588"/>
      <c r="AC162" s="588"/>
      <c r="AD162" s="588"/>
    </row>
    <row r="163" spans="1:30" s="659" customFormat="1" x14ac:dyDescent="0.55000000000000004">
      <c r="A163" s="588"/>
      <c r="B163" s="587"/>
      <c r="C163" s="588"/>
      <c r="D163" s="588"/>
      <c r="E163" s="588"/>
      <c r="F163" s="588"/>
      <c r="G163" s="588"/>
      <c r="H163" s="588"/>
      <c r="I163" s="588"/>
      <c r="J163" s="588"/>
      <c r="K163" s="588"/>
      <c r="L163" s="588"/>
      <c r="M163" s="588"/>
      <c r="N163" s="588"/>
      <c r="O163" s="588"/>
      <c r="P163" s="588"/>
      <c r="Q163" s="588"/>
      <c r="R163" s="588"/>
      <c r="S163" s="588"/>
      <c r="T163" s="588"/>
      <c r="U163" s="588"/>
      <c r="V163" s="588"/>
      <c r="W163" s="588"/>
      <c r="X163" s="588"/>
      <c r="Y163" s="588"/>
      <c r="Z163" s="588"/>
      <c r="AA163" s="588"/>
      <c r="AB163" s="588"/>
      <c r="AC163" s="588"/>
      <c r="AD163" s="588"/>
    </row>
    <row r="164" spans="1:30" s="659" customFormat="1" x14ac:dyDescent="0.55000000000000004">
      <c r="A164" s="588"/>
      <c r="B164" s="587"/>
      <c r="C164" s="588"/>
      <c r="D164" s="588"/>
      <c r="E164" s="588"/>
      <c r="F164" s="588"/>
      <c r="G164" s="588"/>
      <c r="H164" s="588"/>
      <c r="I164" s="588"/>
      <c r="J164" s="588"/>
      <c r="K164" s="588"/>
      <c r="L164" s="588"/>
      <c r="M164" s="588"/>
      <c r="N164" s="588"/>
      <c r="O164" s="588"/>
      <c r="P164" s="588"/>
      <c r="Q164" s="588"/>
      <c r="R164" s="588"/>
      <c r="S164" s="588"/>
      <c r="T164" s="588"/>
      <c r="U164" s="588"/>
      <c r="V164" s="588"/>
      <c r="W164" s="588"/>
      <c r="X164" s="588"/>
      <c r="Y164" s="588"/>
      <c r="Z164" s="588"/>
      <c r="AA164" s="588"/>
      <c r="AB164" s="588"/>
      <c r="AC164" s="588"/>
      <c r="AD164" s="588"/>
    </row>
    <row r="165" spans="1:30" s="659" customFormat="1" x14ac:dyDescent="0.55000000000000004">
      <c r="A165" s="588"/>
      <c r="B165" s="587"/>
      <c r="C165" s="588"/>
      <c r="D165" s="588"/>
      <c r="E165" s="588"/>
      <c r="F165" s="588"/>
      <c r="G165" s="588"/>
      <c r="H165" s="588"/>
      <c r="I165" s="588"/>
      <c r="J165" s="588"/>
      <c r="K165" s="588"/>
      <c r="L165" s="588"/>
      <c r="M165" s="588"/>
      <c r="N165" s="588"/>
      <c r="O165" s="588"/>
      <c r="P165" s="588"/>
      <c r="Q165" s="588"/>
      <c r="R165" s="588"/>
      <c r="S165" s="588"/>
      <c r="T165" s="588"/>
      <c r="U165" s="588"/>
      <c r="V165" s="588"/>
      <c r="W165" s="588"/>
      <c r="X165" s="588"/>
      <c r="Y165" s="588"/>
      <c r="Z165" s="588"/>
      <c r="AA165" s="588"/>
      <c r="AB165" s="588"/>
      <c r="AC165" s="588"/>
      <c r="AD165" s="588"/>
    </row>
    <row r="166" spans="1:30" s="659" customFormat="1" x14ac:dyDescent="0.55000000000000004">
      <c r="A166" s="588"/>
      <c r="B166" s="587"/>
      <c r="C166" s="588"/>
      <c r="D166" s="588"/>
      <c r="E166" s="588"/>
      <c r="F166" s="588"/>
      <c r="G166" s="588"/>
      <c r="H166" s="588"/>
      <c r="I166" s="588"/>
      <c r="J166" s="588"/>
      <c r="K166" s="588"/>
      <c r="L166" s="588"/>
      <c r="M166" s="588"/>
      <c r="N166" s="588"/>
      <c r="O166" s="588"/>
      <c r="P166" s="588"/>
      <c r="Q166" s="588"/>
      <c r="R166" s="588"/>
      <c r="S166" s="588"/>
      <c r="T166" s="588"/>
      <c r="U166" s="588"/>
      <c r="V166" s="588"/>
      <c r="W166" s="588"/>
      <c r="X166" s="588"/>
      <c r="Y166" s="588"/>
      <c r="Z166" s="588"/>
      <c r="AA166" s="588"/>
      <c r="AB166" s="588"/>
      <c r="AC166" s="588"/>
      <c r="AD166" s="588"/>
    </row>
    <row r="167" spans="1:30" s="659" customFormat="1" x14ac:dyDescent="0.55000000000000004">
      <c r="A167" s="588"/>
      <c r="B167" s="587"/>
      <c r="C167" s="588"/>
      <c r="D167" s="588"/>
      <c r="E167" s="588"/>
      <c r="F167" s="588"/>
      <c r="G167" s="588"/>
      <c r="H167" s="588"/>
      <c r="I167" s="588"/>
      <c r="J167" s="588"/>
      <c r="K167" s="588"/>
      <c r="L167" s="588"/>
      <c r="M167" s="588"/>
      <c r="N167" s="588"/>
      <c r="O167" s="588"/>
      <c r="P167" s="588"/>
      <c r="Q167" s="588"/>
      <c r="R167" s="588"/>
      <c r="S167" s="588"/>
      <c r="T167" s="588"/>
      <c r="U167" s="588"/>
      <c r="V167" s="588"/>
      <c r="W167" s="588"/>
      <c r="X167" s="588"/>
      <c r="Y167" s="588"/>
      <c r="Z167" s="588"/>
      <c r="AA167" s="588"/>
      <c r="AB167" s="588"/>
      <c r="AC167" s="588"/>
      <c r="AD167" s="588"/>
    </row>
    <row r="168" spans="1:30" s="659" customFormat="1" x14ac:dyDescent="0.55000000000000004">
      <c r="A168" s="588"/>
      <c r="B168" s="587"/>
      <c r="C168" s="588"/>
      <c r="D168" s="588"/>
      <c r="E168" s="588"/>
      <c r="F168" s="588"/>
      <c r="G168" s="588"/>
      <c r="H168" s="588"/>
      <c r="I168" s="588"/>
      <c r="J168" s="588"/>
      <c r="K168" s="588"/>
      <c r="L168" s="588"/>
      <c r="M168" s="588"/>
      <c r="N168" s="588"/>
      <c r="O168" s="588"/>
      <c r="P168" s="588"/>
      <c r="Q168" s="588"/>
      <c r="R168" s="588"/>
      <c r="S168" s="588"/>
      <c r="T168" s="588"/>
      <c r="U168" s="588"/>
      <c r="V168" s="588"/>
      <c r="W168" s="588"/>
      <c r="X168" s="588"/>
      <c r="Y168" s="588"/>
      <c r="Z168" s="588"/>
      <c r="AA168" s="588"/>
      <c r="AB168" s="588"/>
      <c r="AC168" s="588"/>
      <c r="AD168" s="588"/>
    </row>
    <row r="169" spans="1:30" s="659" customFormat="1" x14ac:dyDescent="0.55000000000000004">
      <c r="A169" s="588"/>
      <c r="B169" s="587"/>
      <c r="C169" s="588"/>
      <c r="D169" s="588"/>
      <c r="E169" s="588"/>
      <c r="F169" s="588"/>
      <c r="G169" s="588"/>
      <c r="H169" s="588"/>
      <c r="I169" s="588"/>
      <c r="J169" s="588"/>
      <c r="K169" s="588"/>
      <c r="L169" s="588"/>
      <c r="M169" s="588"/>
      <c r="N169" s="588"/>
      <c r="O169" s="588"/>
      <c r="P169" s="588"/>
      <c r="Q169" s="588"/>
      <c r="R169" s="588"/>
      <c r="S169" s="588"/>
      <c r="T169" s="588"/>
      <c r="U169" s="588"/>
      <c r="V169" s="588"/>
      <c r="W169" s="588"/>
      <c r="X169" s="588"/>
      <c r="Y169" s="588"/>
      <c r="Z169" s="588"/>
      <c r="AA169" s="588"/>
      <c r="AB169" s="588"/>
      <c r="AC169" s="588"/>
      <c r="AD169" s="588"/>
    </row>
    <row r="170" spans="1:30" s="659" customFormat="1" x14ac:dyDescent="0.55000000000000004">
      <c r="A170" s="588"/>
      <c r="B170" s="587"/>
      <c r="C170" s="588"/>
      <c r="D170" s="588"/>
      <c r="E170" s="588"/>
      <c r="F170" s="588"/>
      <c r="G170" s="588"/>
      <c r="H170" s="588"/>
      <c r="I170" s="588"/>
      <c r="J170" s="588"/>
      <c r="K170" s="588"/>
      <c r="L170" s="588"/>
      <c r="M170" s="588"/>
      <c r="N170" s="588"/>
      <c r="O170" s="588"/>
      <c r="P170" s="588"/>
      <c r="Q170" s="588"/>
      <c r="R170" s="588"/>
      <c r="S170" s="588"/>
      <c r="T170" s="588"/>
      <c r="U170" s="588"/>
      <c r="V170" s="588"/>
      <c r="W170" s="588"/>
      <c r="X170" s="588"/>
      <c r="Y170" s="588"/>
      <c r="Z170" s="588"/>
      <c r="AA170" s="588"/>
      <c r="AB170" s="588"/>
      <c r="AC170" s="588"/>
      <c r="AD170" s="588"/>
    </row>
    <row r="171" spans="1:30" s="664" customFormat="1" x14ac:dyDescent="0.55000000000000004">
      <c r="A171" s="588"/>
      <c r="B171" s="587"/>
      <c r="C171" s="588"/>
      <c r="D171" s="588"/>
      <c r="E171" s="588"/>
      <c r="F171" s="588"/>
      <c r="G171" s="588"/>
      <c r="H171" s="588"/>
      <c r="I171" s="588"/>
      <c r="J171" s="588"/>
      <c r="K171" s="588"/>
      <c r="L171" s="588"/>
      <c r="M171" s="588"/>
      <c r="N171" s="588"/>
      <c r="O171" s="588"/>
      <c r="P171" s="588"/>
      <c r="Q171" s="588"/>
      <c r="R171" s="588"/>
      <c r="S171" s="588"/>
      <c r="T171" s="588"/>
      <c r="U171" s="588"/>
      <c r="V171" s="588"/>
      <c r="W171" s="588"/>
      <c r="X171" s="588"/>
      <c r="Y171" s="588"/>
      <c r="Z171" s="588"/>
      <c r="AA171" s="588"/>
      <c r="AB171" s="588"/>
      <c r="AC171" s="588"/>
      <c r="AD171" s="588"/>
    </row>
    <row r="172" spans="1:30" s="664" customFormat="1" x14ac:dyDescent="0.55000000000000004">
      <c r="A172" s="588"/>
      <c r="B172" s="587"/>
      <c r="C172" s="588"/>
      <c r="D172" s="588"/>
      <c r="E172" s="588"/>
      <c r="F172" s="588"/>
      <c r="G172" s="588"/>
      <c r="H172" s="588"/>
      <c r="I172" s="588"/>
      <c r="J172" s="588"/>
      <c r="K172" s="588"/>
      <c r="L172" s="588"/>
      <c r="M172" s="588"/>
      <c r="N172" s="588"/>
      <c r="O172" s="588"/>
      <c r="P172" s="588"/>
      <c r="Q172" s="588"/>
      <c r="R172" s="588"/>
      <c r="S172" s="588"/>
      <c r="T172" s="588"/>
      <c r="U172" s="588"/>
      <c r="V172" s="588"/>
      <c r="W172" s="588"/>
      <c r="X172" s="588"/>
      <c r="Y172" s="588"/>
      <c r="Z172" s="588"/>
      <c r="AA172" s="588"/>
      <c r="AB172" s="588"/>
      <c r="AC172" s="588"/>
      <c r="AD172" s="588"/>
    </row>
    <row r="173" spans="1:30" s="659" customFormat="1" x14ac:dyDescent="0.55000000000000004">
      <c r="A173" s="588"/>
      <c r="B173" s="587"/>
      <c r="C173" s="588"/>
      <c r="D173" s="588"/>
      <c r="E173" s="588"/>
      <c r="F173" s="588"/>
      <c r="G173" s="588"/>
      <c r="H173" s="588"/>
      <c r="I173" s="588"/>
      <c r="J173" s="588"/>
      <c r="K173" s="588"/>
      <c r="L173" s="588"/>
      <c r="M173" s="588"/>
      <c r="N173" s="588"/>
      <c r="O173" s="588"/>
      <c r="P173" s="588"/>
      <c r="Q173" s="588"/>
      <c r="R173" s="588"/>
      <c r="S173" s="588"/>
      <c r="T173" s="588"/>
      <c r="U173" s="588"/>
      <c r="V173" s="588"/>
      <c r="W173" s="588"/>
      <c r="X173" s="588"/>
      <c r="Y173" s="588"/>
      <c r="Z173" s="588"/>
      <c r="AA173" s="588"/>
      <c r="AB173" s="588"/>
      <c r="AC173" s="588"/>
      <c r="AD173" s="588"/>
    </row>
    <row r="174" spans="1:30" s="659" customFormat="1" x14ac:dyDescent="0.55000000000000004">
      <c r="A174" s="662"/>
      <c r="B174" s="663"/>
      <c r="C174" s="662"/>
      <c r="D174" s="662"/>
      <c r="E174" s="662"/>
      <c r="F174" s="662"/>
      <c r="G174" s="662"/>
      <c r="H174" s="662"/>
      <c r="I174" s="662"/>
      <c r="J174" s="662"/>
      <c r="K174" s="662"/>
      <c r="L174" s="662"/>
      <c r="M174" s="662"/>
      <c r="N174" s="662"/>
      <c r="O174" s="662"/>
      <c r="P174" s="662"/>
      <c r="Q174" s="662"/>
      <c r="R174" s="662"/>
      <c r="S174" s="662"/>
      <c r="T174" s="662"/>
      <c r="U174" s="662"/>
      <c r="V174" s="662"/>
      <c r="W174" s="662"/>
      <c r="X174" s="662"/>
      <c r="Y174" s="662"/>
      <c r="Z174" s="662"/>
      <c r="AA174" s="662"/>
      <c r="AB174" s="662"/>
      <c r="AC174" s="662"/>
      <c r="AD174" s="662"/>
    </row>
    <row r="175" spans="1:30" s="659" customFormat="1" x14ac:dyDescent="0.55000000000000004">
      <c r="A175" s="662"/>
      <c r="B175" s="663"/>
      <c r="C175" s="662"/>
      <c r="D175" s="662"/>
      <c r="E175" s="662"/>
      <c r="F175" s="662"/>
      <c r="G175" s="662"/>
      <c r="H175" s="662"/>
      <c r="I175" s="662"/>
      <c r="J175" s="662"/>
      <c r="K175" s="662"/>
      <c r="L175" s="662"/>
      <c r="M175" s="662"/>
      <c r="N175" s="662"/>
      <c r="O175" s="662"/>
      <c r="P175" s="662"/>
      <c r="Q175" s="662"/>
      <c r="R175" s="662"/>
      <c r="S175" s="662"/>
      <c r="T175" s="662"/>
      <c r="U175" s="662"/>
      <c r="V175" s="662"/>
      <c r="W175" s="662"/>
      <c r="X175" s="662"/>
      <c r="Y175" s="662"/>
      <c r="Z175" s="662"/>
      <c r="AA175" s="662"/>
      <c r="AB175" s="662"/>
      <c r="AC175" s="662"/>
      <c r="AD175" s="662"/>
    </row>
    <row r="176" spans="1:30" s="659" customFormat="1" ht="23.25" x14ac:dyDescent="0.55000000000000004">
      <c r="A176" s="658"/>
      <c r="B176" s="657"/>
      <c r="C176" s="661"/>
      <c r="D176" s="661"/>
      <c r="E176" s="661"/>
      <c r="F176" s="661"/>
      <c r="G176" s="661"/>
      <c r="H176" s="661"/>
      <c r="I176" s="661"/>
      <c r="J176" s="661"/>
      <c r="K176" s="661"/>
      <c r="L176" s="661"/>
      <c r="M176" s="661"/>
      <c r="N176" s="661"/>
      <c r="O176" s="661"/>
      <c r="P176" s="661"/>
      <c r="Q176" s="661"/>
      <c r="R176" s="661"/>
      <c r="S176" s="661"/>
      <c r="T176" s="661"/>
      <c r="U176" s="661"/>
      <c r="V176" s="661"/>
      <c r="W176" s="661"/>
      <c r="X176" s="661"/>
      <c r="Y176" s="661"/>
      <c r="Z176" s="661"/>
      <c r="AA176" s="660"/>
      <c r="AB176" s="660"/>
      <c r="AC176" s="660"/>
      <c r="AD176" s="660"/>
    </row>
    <row r="177" spans="1:30" s="655" customFormat="1" x14ac:dyDescent="0.55000000000000004">
      <c r="A177" s="658"/>
      <c r="B177" s="657"/>
      <c r="C177" s="654"/>
      <c r="D177" s="654"/>
      <c r="E177" s="654"/>
      <c r="F177" s="654"/>
      <c r="G177" s="654"/>
      <c r="H177" s="654"/>
      <c r="I177" s="654"/>
      <c r="J177" s="654"/>
      <c r="K177" s="654"/>
      <c r="L177" s="654"/>
      <c r="M177" s="654"/>
      <c r="N177" s="654"/>
      <c r="O177" s="654"/>
      <c r="P177" s="654"/>
      <c r="Q177" s="654"/>
      <c r="R177" s="654"/>
      <c r="S177" s="654"/>
      <c r="T177" s="654"/>
      <c r="U177" s="654"/>
      <c r="V177" s="654"/>
      <c r="W177" s="654"/>
      <c r="X177" s="654"/>
      <c r="Y177" s="654"/>
      <c r="Z177" s="654"/>
      <c r="AA177" s="656"/>
      <c r="AB177" s="656"/>
      <c r="AC177" s="656"/>
      <c r="AD177" s="656"/>
    </row>
    <row r="178" spans="1:30" s="655" customFormat="1" x14ac:dyDescent="0.55000000000000004">
      <c r="A178" s="658"/>
      <c r="B178" s="657"/>
      <c r="C178" s="654"/>
      <c r="D178" s="654"/>
      <c r="E178" s="654"/>
      <c r="F178" s="654"/>
      <c r="G178" s="654"/>
      <c r="H178" s="654"/>
      <c r="I178" s="654"/>
      <c r="J178" s="654"/>
      <c r="K178" s="654"/>
      <c r="L178" s="654"/>
      <c r="M178" s="654"/>
      <c r="N178" s="654"/>
      <c r="O178" s="654"/>
      <c r="P178" s="654"/>
      <c r="Q178" s="654"/>
      <c r="R178" s="654"/>
      <c r="S178" s="654"/>
      <c r="T178" s="654"/>
      <c r="U178" s="654"/>
      <c r="V178" s="654"/>
      <c r="W178" s="654"/>
      <c r="X178" s="654"/>
      <c r="Y178" s="654"/>
      <c r="Z178" s="654"/>
      <c r="AA178" s="656"/>
      <c r="AB178" s="656"/>
      <c r="AC178" s="656"/>
      <c r="AD178" s="656"/>
    </row>
  </sheetData>
  <pageMargins left="0.39370078740157483" right="0.19685039370078741" top="0.19685039370078741" bottom="0.39370078740157483" header="0.31496062992125984" footer="0.31496062992125984"/>
  <pageSetup paperSize="9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25</vt:i4>
      </vt:variant>
      <vt:variant>
        <vt:lpstr>ช่วงที่มีชื่อ</vt:lpstr>
      </vt:variant>
      <vt:variant>
        <vt:i4>7</vt:i4>
      </vt:variant>
    </vt:vector>
  </HeadingPairs>
  <TitlesOfParts>
    <vt:vector size="32" baseType="lpstr">
      <vt:lpstr>สารบัญ</vt:lpstr>
      <vt:lpstr>1.ผอ</vt:lpstr>
      <vt:lpstr>2บุคลากรสพท</vt:lpstr>
      <vt:lpstr>3.เครือข่าย</vt:lpstr>
      <vt:lpstr>4.จบการศึกษา</vt:lpstr>
      <vt:lpstr>5ผลสัมฤทธิ์</vt:lpstr>
      <vt:lpstr>6.สถิติ</vt:lpstr>
      <vt:lpstr>7.ครูต่อนร</vt:lpstr>
      <vt:lpstr>8แยกระดับ</vt:lpstr>
      <vt:lpstr>9ร.ร.3ขนาดอ.</vt:lpstr>
      <vt:lpstr>10ร.ร.7ขนาดอ.</vt:lpstr>
      <vt:lpstr>11ร.ร.ขนาดเล็ก</vt:lpstr>
      <vt:lpstr>12เรียนรวม</vt:lpstr>
      <vt:lpstr>13ห้อง</vt:lpstr>
      <vt:lpstr>14นร.</vt:lpstr>
      <vt:lpstr>15ที่อยู่</vt:lpstr>
      <vt:lpstr>16อนุบาล</vt:lpstr>
      <vt:lpstr>17ประถม</vt:lpstr>
      <vt:lpstr>18มัธยม</vt:lpstr>
      <vt:lpstr>19-3ขนาด</vt:lpstr>
      <vt:lpstr>20-7ขนาด</vt:lpstr>
      <vt:lpstr>21ยุบเลิก</vt:lpstr>
      <vt:lpstr>22บุคลากรเขต</vt:lpstr>
      <vt:lpstr>คณะทำงาน</vt:lpstr>
      <vt:lpstr>s</vt:lpstr>
      <vt:lpstr>'15ที่อยู่'!Print_Titles</vt:lpstr>
      <vt:lpstr>'16อนุบาล'!Print_Titles</vt:lpstr>
      <vt:lpstr>'17ประถม'!Print_Titles</vt:lpstr>
      <vt:lpstr>'18มัธยม'!Print_Titles</vt:lpstr>
      <vt:lpstr>'19-3ขนาด'!Print_Titles</vt:lpstr>
      <vt:lpstr>'20-7ขนาด'!Print_Titles</vt:lpstr>
      <vt:lpstr>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cp:lastPrinted>2022-07-24T04:28:30Z</cp:lastPrinted>
  <dcterms:created xsi:type="dcterms:W3CDTF">2018-07-06T09:30:43Z</dcterms:created>
  <dcterms:modified xsi:type="dcterms:W3CDTF">2022-07-24T04:29:15Z</dcterms:modified>
</cp:coreProperties>
</file>